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C:\Users\wangl\Desktop\2025年油漆业务招标\"/>
    </mc:Choice>
  </mc:AlternateContent>
  <xr:revisionPtr revIDLastSave="0" documentId="13_ncr:1_{AF98A9BC-C90E-4EC5-BC8F-69B247AEEBFD}" xr6:coauthVersionLast="47" xr6:coauthVersionMax="47" xr10:uidLastSave="{00000000-0000-0000-0000-000000000000}"/>
  <bookViews>
    <workbookView xWindow="-110" yWindow="-110" windowWidth="19420" windowHeight="10560" firstSheet="1" activeTab="1" xr2:uid="{00000000-000D-0000-FFFF-FFFF00000000}"/>
  </bookViews>
  <sheets>
    <sheet name="results" sheetId="13" state="veryHidden" r:id="rId1"/>
    <sheet name="喷砂报价表" sheetId="10" r:id="rId2"/>
    <sheet name="喷漆报价表" sheetId="12" r:id="rId3"/>
    <sheet name="零星业务报价表" sheetId="4" r:id="rId4"/>
    <sheet name="自卸车涂装施工工艺" sheetId="2" r:id="rId5"/>
    <sheet name="罐式车涂装施工工艺" sheetId="3" r:id="rId6"/>
  </sheets>
  <definedNames>
    <definedName name="_xlnm._FilterDatabase" localSheetId="2" hidden="1">喷漆报价表!$A$2:$L$96</definedName>
  </definedNames>
  <calcPr calcId="191029"/>
</workbook>
</file>

<file path=xl/calcChain.xml><?xml version="1.0" encoding="utf-8"?>
<calcChain xmlns="http://schemas.openxmlformats.org/spreadsheetml/2006/main">
  <c r="L95" i="12" l="1"/>
  <c r="K95" i="12"/>
  <c r="L94" i="12"/>
  <c r="J94" i="12"/>
  <c r="H94" i="12"/>
  <c r="G94" i="12"/>
  <c r="F94" i="12"/>
  <c r="E94" i="12"/>
  <c r="D94" i="12"/>
  <c r="L90" i="12"/>
  <c r="J90" i="12"/>
  <c r="H90" i="12"/>
  <c r="G90" i="12"/>
  <c r="F90" i="12"/>
  <c r="E90" i="12"/>
  <c r="D90" i="12"/>
  <c r="L86" i="12"/>
  <c r="J86" i="12"/>
  <c r="H86" i="12"/>
  <c r="G86" i="12"/>
  <c r="F86" i="12"/>
  <c r="E86" i="12"/>
  <c r="D86" i="12"/>
  <c r="L82" i="12"/>
  <c r="J82" i="12"/>
  <c r="H82" i="12"/>
  <c r="G82" i="12"/>
  <c r="F82" i="12"/>
  <c r="E82" i="12"/>
  <c r="D82" i="12"/>
  <c r="L78" i="12"/>
  <c r="J78" i="12"/>
  <c r="H78" i="12"/>
  <c r="G78" i="12"/>
  <c r="F78" i="12"/>
  <c r="E78" i="12"/>
  <c r="D78" i="12"/>
  <c r="L74" i="12"/>
  <c r="J74" i="12"/>
  <c r="H74" i="12"/>
  <c r="G74" i="12"/>
  <c r="F74" i="12"/>
  <c r="E74" i="12"/>
  <c r="D74" i="12"/>
  <c r="L70" i="12"/>
  <c r="J70" i="12"/>
  <c r="H70" i="12"/>
  <c r="G70" i="12"/>
  <c r="F70" i="12"/>
  <c r="E70" i="12"/>
  <c r="D70" i="12"/>
  <c r="L66" i="12"/>
  <c r="J66" i="12"/>
  <c r="H66" i="12"/>
  <c r="G66" i="12"/>
  <c r="F66" i="12"/>
  <c r="E66" i="12"/>
  <c r="D66" i="12"/>
  <c r="L62" i="12"/>
  <c r="J62" i="12"/>
  <c r="H62" i="12"/>
  <c r="G62" i="12"/>
  <c r="F62" i="12"/>
  <c r="E62" i="12"/>
  <c r="D62" i="12"/>
  <c r="L58" i="12"/>
  <c r="J58" i="12"/>
  <c r="H58" i="12"/>
  <c r="G58" i="12"/>
  <c r="F58" i="12"/>
  <c r="E58" i="12"/>
  <c r="D58" i="12"/>
  <c r="L54" i="12"/>
  <c r="J54" i="12"/>
  <c r="H54" i="12"/>
  <c r="G54" i="12"/>
  <c r="F54" i="12"/>
  <c r="E54" i="12"/>
  <c r="D54" i="12"/>
  <c r="D52" i="12"/>
  <c r="L50" i="12"/>
  <c r="J50" i="12"/>
  <c r="H50" i="12"/>
  <c r="G50" i="12"/>
  <c r="F50" i="12"/>
  <c r="E50" i="12"/>
  <c r="D50" i="12"/>
  <c r="L46" i="12"/>
  <c r="J46" i="12"/>
  <c r="H46" i="12"/>
  <c r="G46" i="12"/>
  <c r="F46" i="12"/>
  <c r="E46" i="12"/>
  <c r="D46" i="12"/>
  <c r="L42" i="12"/>
  <c r="J42" i="12"/>
  <c r="H42" i="12"/>
  <c r="G42" i="12"/>
  <c r="F42" i="12"/>
  <c r="E42" i="12"/>
  <c r="D42" i="12"/>
  <c r="L38" i="12"/>
  <c r="J38" i="12"/>
  <c r="H38" i="12"/>
  <c r="G38" i="12"/>
  <c r="F38" i="12"/>
  <c r="E38" i="12"/>
  <c r="D38" i="12"/>
  <c r="L34" i="12"/>
  <c r="J34" i="12"/>
  <c r="H34" i="12"/>
  <c r="G34" i="12"/>
  <c r="F34" i="12"/>
  <c r="E34" i="12"/>
  <c r="D34" i="12"/>
  <c r="L30" i="12"/>
  <c r="J30" i="12"/>
  <c r="H30" i="12"/>
  <c r="G30" i="12"/>
  <c r="F30" i="12"/>
  <c r="E30" i="12"/>
  <c r="D30" i="12"/>
  <c r="L26" i="12"/>
  <c r="J26" i="12"/>
  <c r="H26" i="12"/>
  <c r="G26" i="12"/>
  <c r="F26" i="12"/>
  <c r="E26" i="12"/>
  <c r="D26" i="12"/>
  <c r="L22" i="12"/>
  <c r="J22" i="12"/>
  <c r="H22" i="12"/>
  <c r="G22" i="12"/>
  <c r="F22" i="12"/>
  <c r="E22" i="12"/>
  <c r="D22" i="12"/>
  <c r="L18" i="12"/>
  <c r="J18" i="12"/>
  <c r="H18" i="12"/>
  <c r="G18" i="12"/>
  <c r="F18" i="12"/>
  <c r="E18" i="12"/>
  <c r="D18" i="12"/>
  <c r="L14" i="12"/>
  <c r="J14" i="12"/>
  <c r="H14" i="12"/>
  <c r="G14" i="12"/>
  <c r="F14" i="12"/>
  <c r="E14" i="12"/>
  <c r="D14" i="12"/>
  <c r="L10" i="12"/>
  <c r="J10" i="12"/>
  <c r="H10" i="12"/>
  <c r="G10" i="12"/>
  <c r="F10" i="12"/>
  <c r="E10" i="12"/>
  <c r="D10" i="12"/>
  <c r="L6" i="12"/>
  <c r="J6" i="12"/>
  <c r="H6" i="12"/>
  <c r="G6" i="12"/>
  <c r="F6" i="12"/>
  <c r="E6" i="12"/>
  <c r="D6" i="12"/>
  <c r="G10" i="10"/>
  <c r="G9" i="10"/>
  <c r="G8" i="10"/>
  <c r="G7" i="10"/>
  <c r="G6" i="10"/>
  <c r="G5" i="10"/>
  <c r="G4" i="10"/>
  <c r="G3" i="10"/>
</calcChain>
</file>

<file path=xl/sharedStrings.xml><?xml version="1.0" encoding="utf-8"?>
<sst xmlns="http://schemas.openxmlformats.org/spreadsheetml/2006/main" count="531" uniqueCount="195">
  <si>
    <t>喷砂报价表</t>
  </si>
  <si>
    <t>序号</t>
  </si>
  <si>
    <t>业务</t>
  </si>
  <si>
    <t>等级</t>
  </si>
  <si>
    <t>单位</t>
  </si>
  <si>
    <t>单价</t>
  </si>
  <si>
    <t>预计总面积（㎡）</t>
  </si>
  <si>
    <t>总价</t>
  </si>
  <si>
    <t>车型/部件</t>
  </si>
  <si>
    <t>执行标准</t>
  </si>
  <si>
    <t>自卸车喷砂除锈PS01</t>
  </si>
  <si>
    <t>Sa2.0</t>
  </si>
  <si>
    <t>元/㎡</t>
  </si>
  <si>
    <t>自卸车车厢，半挂自卸车，骨架车、平板半挂、仓栏车等半挂车</t>
  </si>
  <si>
    <r>
      <rPr>
        <sz val="12"/>
        <rFont val="E-HZ"/>
        <family val="1"/>
      </rPr>
      <t>GB</t>
    </r>
    <r>
      <rPr>
        <sz val="12"/>
        <rFont val="E-FZ"/>
        <family val="1"/>
      </rPr>
      <t>/</t>
    </r>
    <r>
      <rPr>
        <sz val="12"/>
        <rFont val="E-HZ"/>
        <family val="1"/>
      </rPr>
      <t>T</t>
    </r>
    <r>
      <rPr>
        <sz val="12"/>
        <rFont val="E-FZ"/>
        <family val="1"/>
      </rPr>
      <t>8923</t>
    </r>
    <r>
      <rPr>
        <sz val="12"/>
        <rFont val="E-BZ"/>
        <family val="1"/>
      </rPr>
      <t>.</t>
    </r>
    <r>
      <rPr>
        <sz val="12"/>
        <rFont val="E-FZ"/>
        <family val="1"/>
      </rPr>
      <t>1—2011</t>
    </r>
  </si>
  <si>
    <t>其他罐式车喷砂除锈PS02</t>
  </si>
  <si>
    <t>水泥车、油化车、洒水车、饲料车等罐式车，罐式车附件，铝合金车的副车架，附件</t>
  </si>
  <si>
    <t>搅拌车喷砂除锈PS03</t>
  </si>
  <si>
    <t>Sa2.5</t>
  </si>
  <si>
    <t>搅拌车、出口侧帘半挂</t>
  </si>
  <si>
    <t>除雪车喷砂除锈PS04</t>
  </si>
  <si>
    <t>除雪车产品</t>
  </si>
  <si>
    <t>石英砂喷砂PS05</t>
  </si>
  <si>
    <t>铝合金材质、3mm及以下的薄板，大面积喷砂，局部无法喷砂的喷涂前按工艺标准手工打磨。</t>
  </si>
  <si>
    <t>手工打磨除锈St2</t>
  </si>
  <si>
    <t>St2</t>
  </si>
  <si>
    <r>
      <rPr>
        <sz val="11"/>
        <rFont val="宋体"/>
        <family val="3"/>
        <charset val="134"/>
        <scheme val="minor"/>
      </rPr>
      <t>打磨设备、辅料乙方提供（B级及以下的钢材表面不适用手工打磨除锈工艺）</t>
    </r>
    <r>
      <rPr>
        <b/>
        <sz val="11"/>
        <rFont val="宋体"/>
        <family val="3"/>
        <charset val="134"/>
        <scheme val="minor"/>
      </rPr>
      <t>，自卸车附件，不适合喷砂的薄板件</t>
    </r>
  </si>
  <si>
    <t>翻新喷砂PS05</t>
  </si>
  <si>
    <t>喷砂清除带底漆、面漆工件</t>
  </si>
  <si>
    <t>总报价</t>
  </si>
  <si>
    <r>
      <rPr>
        <b/>
        <sz val="11"/>
        <color rgb="FFFF0000"/>
        <rFont val="宋体"/>
        <family val="3"/>
        <charset val="134"/>
        <scheme val="minor"/>
      </rPr>
      <t xml:space="preserve">1、甲方只提供场地、设备、能源，乙方提供劳务、砂丸(圆钢砂，不允许用钢段)、辅料等必要物资。
</t>
    </r>
    <r>
      <rPr>
        <b/>
        <sz val="12"/>
        <color rgb="FFFF0000"/>
        <rFont val="宋体"/>
        <family val="3"/>
        <charset val="134"/>
        <scheme val="minor"/>
      </rPr>
      <t>2、所有报价均不含税。</t>
    </r>
  </si>
  <si>
    <t xml:space="preserve">喷漆报价表              </t>
  </si>
  <si>
    <t>报价车型列表</t>
  </si>
  <si>
    <t>项目/单位</t>
  </si>
  <si>
    <t>车厢喷涂工艺选择</t>
  </si>
  <si>
    <t>附件喷涂工艺选择</t>
  </si>
  <si>
    <t>下装补漆（元/台）</t>
  </si>
  <si>
    <t>合计             （元/台）</t>
  </si>
  <si>
    <t>预计    总台量</t>
  </si>
  <si>
    <t>总价    （元）</t>
  </si>
  <si>
    <t>5.6米国内自卸车
5600*2300*1200</t>
  </si>
  <si>
    <t>作业名称及编号</t>
  </si>
  <si>
    <t>车厢喷漆CX01</t>
  </si>
  <si>
    <t>车厢喷漆CX02</t>
  </si>
  <si>
    <t>附件喷漆FJ01</t>
  </si>
  <si>
    <t>附件喷漆FJ02</t>
  </si>
  <si>
    <t>/</t>
  </si>
  <si>
    <t>面积（㎡）</t>
  </si>
  <si>
    <t>单价     （元/㎡）</t>
  </si>
  <si>
    <t xml:space="preserve">单台费用（元）    </t>
  </si>
  <si>
    <t>6米国内自卸车
6000*2350*1500</t>
  </si>
  <si>
    <t>7.6米国内自卸车
7600*2350*1500</t>
  </si>
  <si>
    <t>8.6米国内自卸车
8600*2400*1600</t>
  </si>
  <si>
    <t>3.6米小中顶自卸车
（厢内底漆面漆）
3600*2100*800</t>
  </si>
  <si>
    <t>车厢喷漆CX04</t>
  </si>
  <si>
    <t>8.3米国内半挂自卸车
8300*2280*1220</t>
  </si>
  <si>
    <t>6.4米出口自卸车
6400*2350*930</t>
  </si>
  <si>
    <t>车架/车厢喷漆CJ01</t>
  </si>
  <si>
    <t>8.6米出口半挂自卸车
8610*2400*1270</t>
  </si>
  <si>
    <t>国内45英尺骨架半挂车
14000*2500*1550</t>
  </si>
  <si>
    <t>出口12.4米仓栏半挂车
12400x2500x3655</t>
  </si>
  <si>
    <t>车厢喷漆CX03</t>
  </si>
  <si>
    <t>出口45英尺骨架半挂车
14000*2500*1550</t>
  </si>
  <si>
    <t>出口45英尺平板半挂车
13990*2500*1550</t>
  </si>
  <si>
    <r>
      <rPr>
        <sz val="11"/>
        <color theme="1"/>
        <rFont val="宋体"/>
        <family val="3"/>
        <charset val="134"/>
        <scheme val="minor"/>
      </rPr>
      <t>铝合金半挂自卸车
9800*2450*1900</t>
    </r>
    <r>
      <rPr>
        <b/>
        <sz val="11"/>
        <color rgb="FFFF0000"/>
        <rFont val="宋体"/>
        <family val="3"/>
        <charset val="134"/>
        <scheme val="minor"/>
      </rPr>
      <t>（甲方提供涂料）</t>
    </r>
  </si>
  <si>
    <t>定制涂料喷漆DZ01</t>
  </si>
  <si>
    <r>
      <rPr>
        <sz val="11"/>
        <color theme="1"/>
        <rFont val="宋体"/>
        <family val="3"/>
        <charset val="134"/>
        <scheme val="minor"/>
      </rPr>
      <t xml:space="preserve">13.65米出口侧帘半挂车                  </t>
    </r>
    <r>
      <rPr>
        <b/>
        <sz val="11"/>
        <color rgb="FFFF0000"/>
        <rFont val="宋体"/>
        <family val="3"/>
        <charset val="134"/>
        <scheme val="minor"/>
      </rPr>
      <t>（甲方提供涂料）</t>
    </r>
  </si>
  <si>
    <t>定制涂料喷漆DZ02</t>
  </si>
  <si>
    <t>41.5m³饲料车8100*2550*2900</t>
  </si>
  <si>
    <t>50.2m³半挂水泥车</t>
  </si>
  <si>
    <t>罐式上装喷涂GTZ01</t>
  </si>
  <si>
    <t>罐式上装喷涂GTZ08</t>
  </si>
  <si>
    <t>Q12方搅拌车</t>
  </si>
  <si>
    <t>罐式上装喷涂GTZ02</t>
  </si>
  <si>
    <t>8方洒水车（前站台、后操作箱）</t>
  </si>
  <si>
    <t>工装、半成品底漆GC1</t>
  </si>
  <si>
    <t>13方运油车</t>
  </si>
  <si>
    <t>罐式上装喷涂GTZ05</t>
  </si>
  <si>
    <t>40方半挂运油车</t>
  </si>
  <si>
    <t>出口侧翻半挂自卸车
8000*2490*1400</t>
  </si>
  <si>
    <t>罐式上装喷涂GTZ07</t>
  </si>
  <si>
    <t>铝合金畜禽车
8300*2400*2560</t>
  </si>
  <si>
    <t>罐式上装喷涂GTZ06</t>
  </si>
  <si>
    <t>47方铝合金半挂运油车（车架、附件）</t>
  </si>
  <si>
    <t>零星业务报价表</t>
  </si>
  <si>
    <t>涂层技术要求</t>
  </si>
  <si>
    <t>说明</t>
  </si>
  <si>
    <t>作业</t>
  </si>
  <si>
    <t>材料</t>
  </si>
  <si>
    <t>单色喷字套色（≥1㎡/台）</t>
  </si>
  <si>
    <t>面漆</t>
  </si>
  <si>
    <t>在已有面漆上套喷图案</t>
  </si>
  <si>
    <t>双色喷字套色（≥1㎡/台）</t>
  </si>
  <si>
    <t>三色喷字套色（≥1㎡/台）</t>
  </si>
  <si>
    <t>四色喷字套色（≥1㎡/台）</t>
  </si>
  <si>
    <t>五色喷字套色（≥1㎡/台）</t>
  </si>
  <si>
    <t>六色喷字套色（≥1㎡/台）</t>
  </si>
  <si>
    <t>单色喷字套色（＜1㎡/台）</t>
  </si>
  <si>
    <t>元/个.处</t>
  </si>
  <si>
    <t>在已有面漆上套喷图案（10处（个）字/台（含）以下免费喷涂</t>
  </si>
  <si>
    <t>双色喷字套色（＜1㎡/台）</t>
  </si>
  <si>
    <t>三色喷字套色（＜1㎡/台）</t>
  </si>
  <si>
    <t>四色喷字套色（＜1㎡/台）</t>
  </si>
  <si>
    <t>五色喷字套色（＜1㎡/台）</t>
  </si>
  <si>
    <t>六色喷字套色（＜1㎡/台）</t>
  </si>
  <si>
    <t>粘贴不干胶图案</t>
  </si>
  <si>
    <t>元/张</t>
  </si>
  <si>
    <t>长1米及以内，10张/台（含）以内免费粘贴</t>
  </si>
  <si>
    <t>长1米以上</t>
  </si>
  <si>
    <t>打胶费用（包工、包料）</t>
  </si>
  <si>
    <t>结构胶</t>
  </si>
  <si>
    <t>元/米</t>
  </si>
  <si>
    <t>优质结构胶（不含硅酮），与油漆匹配，质保2年不开胶</t>
  </si>
  <si>
    <t>粘贴红白反光条（包工）</t>
  </si>
  <si>
    <r>
      <rPr>
        <b/>
        <sz val="11"/>
        <color rgb="FFFF0000"/>
        <rFont val="宋体"/>
        <family val="3"/>
        <charset val="134"/>
        <scheme val="minor"/>
      </rPr>
      <t>甲方采购红白反光条，</t>
    </r>
    <r>
      <rPr>
        <sz val="11"/>
        <rFont val="宋体"/>
        <family val="3"/>
        <charset val="134"/>
        <scheme val="minor"/>
      </rPr>
      <t>只报工时，反光条根据采购价及使用量实际测算后结算给乙方，乙方做抵款冲扣领用。</t>
    </r>
  </si>
  <si>
    <t>粘贴橙色反光条（包工）</t>
  </si>
  <si>
    <r>
      <rPr>
        <b/>
        <sz val="11"/>
        <color rgb="FFFF0000"/>
        <rFont val="宋体"/>
        <family val="3"/>
        <charset val="134"/>
        <scheme val="minor"/>
      </rPr>
      <t>甲方采购橙色反光条，</t>
    </r>
    <r>
      <rPr>
        <sz val="11"/>
        <rFont val="宋体"/>
        <family val="3"/>
        <charset val="134"/>
        <scheme val="minor"/>
      </rPr>
      <t>只报工时，反光条根据采购价及使用量实际测算后结算给乙方，乙方做抵款冲扣领用。</t>
    </r>
  </si>
  <si>
    <t>铆接标牌</t>
  </si>
  <si>
    <r>
      <rPr>
        <b/>
        <sz val="11"/>
        <color rgb="FFFF0000"/>
        <rFont val="宋体"/>
        <family val="3"/>
        <charset val="134"/>
        <scheme val="minor"/>
      </rPr>
      <t>甲方钻孔，乙方铆接，</t>
    </r>
    <r>
      <rPr>
        <sz val="11"/>
        <rFont val="宋体"/>
        <family val="3"/>
        <charset val="134"/>
        <scheme val="minor"/>
      </rPr>
      <t>只报工时，标牌按实际领用。</t>
    </r>
  </si>
  <si>
    <t>铆接反光板</t>
  </si>
  <si>
    <r>
      <rPr>
        <b/>
        <sz val="11"/>
        <color rgb="FFFF0000"/>
        <rFont val="宋体"/>
        <family val="3"/>
        <charset val="134"/>
        <scheme val="minor"/>
      </rPr>
      <t>甲方采购反光板，</t>
    </r>
    <r>
      <rPr>
        <sz val="11"/>
        <rFont val="宋体"/>
        <family val="3"/>
        <charset val="134"/>
        <scheme val="minor"/>
      </rPr>
      <t>只报工时，反光板根据采购价及使用量结算给乙方，乙方做抵款冲扣领用</t>
    </r>
  </si>
  <si>
    <t>带面漆/底漆打磨重新喷漆翻修</t>
  </si>
  <si>
    <t>屏蔽—喷面漆—干燥</t>
  </si>
  <si>
    <t>带面漆/底漆打磨重新喷漆翻修2</t>
  </si>
  <si>
    <r>
      <rPr>
        <sz val="11"/>
        <rFont val="宋体"/>
        <family val="3"/>
        <charset val="134"/>
        <scheme val="minor"/>
      </rPr>
      <t>屏蔽—</t>
    </r>
    <r>
      <rPr>
        <b/>
        <sz val="11"/>
        <color rgb="FFFF0000"/>
        <rFont val="宋体"/>
        <family val="3"/>
        <charset val="134"/>
        <scheme val="minor"/>
      </rPr>
      <t>喷底漆—喷面漆</t>
    </r>
    <r>
      <rPr>
        <sz val="11"/>
        <rFont val="宋体"/>
        <family val="3"/>
        <charset val="134"/>
        <scheme val="minor"/>
      </rPr>
      <t>—干燥</t>
    </r>
  </si>
  <si>
    <t>底面合一漆重新喷漆翻修</t>
  </si>
  <si>
    <t>底面合一漆</t>
  </si>
  <si>
    <t>打磨拉毛原漆—屏蔽—喷底面合一漆—干燥</t>
  </si>
  <si>
    <t>喷防锈蜡</t>
  </si>
  <si>
    <t>防锈蜡</t>
  </si>
  <si>
    <t>甲方采购防锈蜡</t>
  </si>
  <si>
    <t>喷砂工序，松、紧底架螺帽</t>
  </si>
  <si>
    <t>元/台</t>
  </si>
  <si>
    <t>底架（副车架）可以松开下沉的车型，松开底架喷砂后上紧，松开底架喷漆后上紧</t>
  </si>
  <si>
    <t>喷罩光清漆1</t>
  </si>
  <si>
    <t>匹配自卸车面漆上湿碰湿喷罩光清漆，包工、包料，干膜厚度20um±5</t>
  </si>
  <si>
    <t>喷罩光清漆2</t>
  </si>
  <si>
    <t>匹配罐式车面漆上湿碰湿喷罩光清漆，包工、包料，干膜厚度20um±5</t>
  </si>
  <si>
    <t>调色</t>
  </si>
  <si>
    <t>元/色</t>
  </si>
  <si>
    <t>根据甲方的顾客要求，免费油漆颜色调色</t>
  </si>
  <si>
    <t>附件定制涂料喷漆人工</t>
  </si>
  <si>
    <t>计时工时单价</t>
  </si>
  <si>
    <t>元/小时</t>
  </si>
  <si>
    <t>需要测时结算的零星业务结算单价</t>
  </si>
  <si>
    <r>
      <rPr>
        <b/>
        <sz val="11"/>
        <color rgb="FFFF0000"/>
        <rFont val="宋体"/>
        <family val="3"/>
        <charset val="134"/>
        <scheme val="minor"/>
      </rPr>
      <t>说明：</t>
    </r>
    <r>
      <rPr>
        <b/>
        <sz val="14"/>
        <color rgb="FFFF0000"/>
        <rFont val="宋体"/>
        <family val="3"/>
        <charset val="134"/>
        <scheme val="minor"/>
      </rPr>
      <t>所有报价均不含税</t>
    </r>
    <r>
      <rPr>
        <b/>
        <sz val="11"/>
        <color rgb="FFFF0000"/>
        <rFont val="宋体"/>
        <family val="3"/>
        <charset val="134"/>
        <scheme val="minor"/>
      </rPr>
      <t>，当中标方价格高于所有投标方报价的平均价时，以平均价作为中标方零星业务结算标准单价；低于所有投标方报价的平均价时，以中标方价格作为零星业务结算标准单价。</t>
    </r>
  </si>
  <si>
    <t>自卸车涂装施工工艺</t>
  </si>
  <si>
    <t>施工工艺</t>
  </si>
  <si>
    <t>油漆</t>
  </si>
  <si>
    <t>底漆干膜厚度≥μm</t>
  </si>
  <si>
    <t>中间漆干膜厚度≥μm</t>
  </si>
  <si>
    <t>面漆干膜厚度≥μm</t>
  </si>
  <si>
    <t>复合涂层干膜厚度≥μm</t>
  </si>
  <si>
    <t>面漆60°角光泽度≥</t>
  </si>
  <si>
    <t>\</t>
  </si>
  <si>
    <r>
      <rPr>
        <sz val="11"/>
        <rFont val="宋体"/>
        <family val="3"/>
        <charset val="134"/>
        <scheme val="minor"/>
      </rPr>
      <t>除油—屏蔽—</t>
    </r>
    <r>
      <rPr>
        <b/>
        <sz val="11"/>
        <color rgb="FFFF0000"/>
        <rFont val="宋体"/>
        <family val="3"/>
        <charset val="134"/>
        <scheme val="minor"/>
      </rPr>
      <t>喷砂Sa2.0/车厢内局部打磨除锈</t>
    </r>
    <r>
      <rPr>
        <sz val="11"/>
        <rFont val="宋体"/>
        <family val="3"/>
        <charset val="134"/>
        <scheme val="minor"/>
      </rPr>
      <t>—吹灰—喷漆—自干/烘烤—检验</t>
    </r>
  </si>
  <si>
    <t>底漆+面漆</t>
  </si>
  <si>
    <t>除油—屏蔽—喷砂Sa2.0—清理飞溅—局部刮灰—灰干燥—磨灰及喷漆面打磨—打胶—吹灰—喷底漆—湿碰湿喷面漆—干燥—检验</t>
  </si>
  <si>
    <t>除油—屏蔽—喷砂Sa2.0—清理飞溅—喷底漆—干燥—刮灰—干燥—磨灰及喷漆面打磨—吹灰—打胶—喷面漆—干燥—检验</t>
  </si>
  <si>
    <t>除油—屏蔽—喷砂Sa2.0—清理飞溅—喷底漆—湿碰湿喷面漆—干燥—检验</t>
  </si>
  <si>
    <t>除油—屏蔽—喷砂Sa2.5—清理飞溅—喷底漆—干燥—刮灰—干燥—磨灰及喷漆面打磨—吹灰—打胶—喷面漆—干燥—检验</t>
  </si>
  <si>
    <r>
      <rPr>
        <sz val="11"/>
        <rFont val="宋体"/>
        <family val="3"/>
        <charset val="134"/>
        <scheme val="minor"/>
      </rPr>
      <t>除油—</t>
    </r>
    <r>
      <rPr>
        <b/>
        <sz val="11"/>
        <color rgb="FFFF0000"/>
        <rFont val="宋体"/>
        <family val="3"/>
        <charset val="134"/>
        <scheme val="minor"/>
      </rPr>
      <t>喷砂Sa2.0/手工打磨St2</t>
    </r>
    <r>
      <rPr>
        <sz val="11"/>
        <rFont val="宋体"/>
        <family val="3"/>
        <charset val="134"/>
        <scheme val="minor"/>
      </rPr>
      <t>—吹灰—屏蔽—喷漆—自干/烘烤—检验</t>
    </r>
  </si>
  <si>
    <r>
      <rPr>
        <sz val="11"/>
        <rFont val="宋体"/>
        <family val="3"/>
        <charset val="134"/>
        <scheme val="minor"/>
      </rPr>
      <t>除油—</t>
    </r>
    <r>
      <rPr>
        <b/>
        <sz val="11"/>
        <color rgb="FFFF0000"/>
        <rFont val="宋体"/>
        <family val="3"/>
        <charset val="134"/>
        <scheme val="minor"/>
      </rPr>
      <t>喷砂Sa2.0/手工打磨St2</t>
    </r>
    <r>
      <rPr>
        <sz val="11"/>
        <rFont val="宋体"/>
        <family val="3"/>
        <charset val="134"/>
        <scheme val="minor"/>
      </rPr>
      <t>—局部刮灰—灰干燥—磨灰及喷漆面打磨—吹灰—喷底漆—湿碰湿喷面漆—干燥—检验</t>
    </r>
  </si>
  <si>
    <t>工装、半成品底漆ZX1</t>
  </si>
  <si>
    <t>底漆</t>
  </si>
  <si>
    <t>除油—屏蔽—喷砂Sa2.0/手工打磨除锈St2—吹灰—喷漆—自干/烘烤—检验</t>
  </si>
  <si>
    <r>
      <rPr>
        <sz val="11"/>
        <color theme="1"/>
        <rFont val="宋体"/>
        <family val="3"/>
        <charset val="134"/>
        <scheme val="minor"/>
      </rPr>
      <t>定制涂料喷漆DZ01</t>
    </r>
    <r>
      <rPr>
        <b/>
        <sz val="11"/>
        <color rgb="FFFF0000"/>
        <rFont val="宋体"/>
        <family val="3"/>
        <charset val="134"/>
        <scheme val="minor"/>
      </rPr>
      <t>（甲方提供涂料）</t>
    </r>
  </si>
  <si>
    <t>定制涂料</t>
  </si>
  <si>
    <r>
      <rPr>
        <sz val="11"/>
        <rFont val="宋体"/>
        <family val="3"/>
        <charset val="134"/>
        <scheme val="minor"/>
      </rPr>
      <t>除油—屏蔽—喷石英砂/钢丸Sa2.5—打磨—</t>
    </r>
    <r>
      <rPr>
        <b/>
        <sz val="11"/>
        <color rgb="FFFF0000"/>
        <rFont val="宋体"/>
        <family val="3"/>
        <charset val="134"/>
        <scheme val="minor"/>
      </rPr>
      <t>稀释剂清洗灰尘</t>
    </r>
    <r>
      <rPr>
        <sz val="11"/>
        <rFont val="宋体"/>
        <family val="3"/>
        <charset val="134"/>
        <scheme val="minor"/>
      </rPr>
      <t>—屏蔽—喷底漆—干燥—刮灰—干燥—磨灰及喷漆面打磨—吹灰—局部补喷底漆—表干—喷面漆—干燥—检验</t>
    </r>
  </si>
  <si>
    <r>
      <rPr>
        <sz val="11"/>
        <rFont val="宋体"/>
        <family val="3"/>
        <charset val="134"/>
        <scheme val="minor"/>
      </rPr>
      <t>定制涂料喷漆DZ02</t>
    </r>
    <r>
      <rPr>
        <b/>
        <sz val="11"/>
        <color rgb="FFFF0000"/>
        <rFont val="宋体"/>
        <family val="3"/>
        <charset val="134"/>
        <scheme val="minor"/>
      </rPr>
      <t>（甲方提供涂料）</t>
    </r>
  </si>
  <si>
    <t>除油—屏蔽—喷石英砂/钢丸Sa2.5—屏蔽—喷底漆—干燥—刮灰—干燥—磨灰及喷漆面打磨—吹灰—局部补喷底漆—表干—喷面漆—干燥—检验</t>
  </si>
  <si>
    <r>
      <rPr>
        <b/>
        <sz val="10"/>
        <rFont val="宋体"/>
        <family val="3"/>
        <charset val="134"/>
        <scheme val="minor"/>
      </rPr>
      <t>注：1、热轧钢板制作试板，底漆35</t>
    </r>
    <r>
      <rPr>
        <b/>
        <sz val="10"/>
        <rFont val="Calibri"/>
        <family val="2"/>
      </rPr>
      <t>μ</t>
    </r>
    <r>
      <rPr>
        <b/>
        <sz val="10"/>
        <rFont val="宋体"/>
        <family val="3"/>
        <charset val="134"/>
        <scheme val="minor"/>
      </rPr>
      <t>m，面漆30</t>
    </r>
    <r>
      <rPr>
        <b/>
        <sz val="10"/>
        <rFont val="Calibri"/>
        <family val="2"/>
      </rPr>
      <t>μ</t>
    </r>
    <r>
      <rPr>
        <b/>
        <sz val="10"/>
        <rFont val="宋体"/>
        <family val="3"/>
        <charset val="134"/>
        <scheme val="minor"/>
      </rPr>
      <t>m：底漆附着力、复合涂层附着力（百格法）≤1。
    2、面漆铅笔硬度≥1H。
    3、国标基材,底漆35</t>
    </r>
    <r>
      <rPr>
        <b/>
        <sz val="10"/>
        <rFont val="Calibri"/>
        <family val="2"/>
      </rPr>
      <t>μ</t>
    </r>
    <r>
      <rPr>
        <b/>
        <sz val="10"/>
        <rFont val="宋体"/>
        <family val="3"/>
        <charset val="134"/>
        <scheme val="minor"/>
      </rPr>
      <t>m，底面合一漆50</t>
    </r>
    <r>
      <rPr>
        <b/>
        <sz val="10"/>
        <rFont val="Calibri"/>
        <family val="2"/>
      </rPr>
      <t>μ</t>
    </r>
    <r>
      <rPr>
        <b/>
        <sz val="10"/>
        <rFont val="宋体"/>
        <family val="3"/>
        <charset val="134"/>
        <scheme val="minor"/>
      </rPr>
      <t>m：底漆盐雾试验（划叉）≥400h，底面合一漆盐雾试验（划叉）≥200h。
    4、国标基材,底漆35</t>
    </r>
    <r>
      <rPr>
        <b/>
        <sz val="10"/>
        <rFont val="Calibri"/>
        <family val="2"/>
      </rPr>
      <t>μ</t>
    </r>
    <r>
      <rPr>
        <b/>
        <sz val="10"/>
        <rFont val="宋体"/>
        <family val="3"/>
        <charset val="134"/>
        <scheme val="minor"/>
      </rPr>
      <t>m，面漆30</t>
    </r>
    <r>
      <rPr>
        <b/>
        <sz val="10"/>
        <rFont val="Calibri"/>
        <family val="2"/>
      </rPr>
      <t>μ</t>
    </r>
    <r>
      <rPr>
        <b/>
        <sz val="10"/>
        <rFont val="宋体"/>
        <family val="3"/>
        <charset val="134"/>
        <scheme val="minor"/>
      </rPr>
      <t>m，底面合一漆50</t>
    </r>
    <r>
      <rPr>
        <b/>
        <sz val="10"/>
        <rFont val="Calibri"/>
        <family val="2"/>
      </rPr>
      <t>μ</t>
    </r>
    <r>
      <rPr>
        <b/>
        <sz val="10"/>
        <rFont val="宋体"/>
        <family val="3"/>
        <charset val="134"/>
        <scheme val="minor"/>
      </rPr>
      <t>m：面漆氙灯人工老化≥500h，底面合一漆氙灯人工老化≥200h。
    5、国标基材,底漆35</t>
    </r>
    <r>
      <rPr>
        <b/>
        <sz val="10"/>
        <rFont val="Calibri"/>
        <family val="2"/>
      </rPr>
      <t>μ</t>
    </r>
    <r>
      <rPr>
        <b/>
        <sz val="10"/>
        <rFont val="宋体"/>
        <family val="3"/>
        <charset val="134"/>
        <scheme val="minor"/>
      </rPr>
      <t>m，面漆30</t>
    </r>
    <r>
      <rPr>
        <b/>
        <sz val="10"/>
        <rFont val="Calibri"/>
        <family val="2"/>
      </rPr>
      <t>μ</t>
    </r>
    <r>
      <rPr>
        <b/>
        <sz val="10"/>
        <rFont val="宋体"/>
        <family val="3"/>
        <charset val="134"/>
        <scheme val="minor"/>
      </rPr>
      <t>m：复合涂层耐盐雾试验（划叉）≥500h
    6、干燥：自干/80℃烘烤30min,生产节拍≤30min。</t>
    </r>
    <r>
      <rPr>
        <b/>
        <sz val="10"/>
        <color rgb="FFFF0000"/>
        <rFont val="宋体"/>
        <family val="3"/>
        <charset val="134"/>
        <scheme val="minor"/>
      </rPr>
      <t>（重要）</t>
    </r>
    <r>
      <rPr>
        <b/>
        <sz val="10"/>
        <rFont val="宋体"/>
        <family val="3"/>
        <charset val="134"/>
        <scheme val="minor"/>
      </rPr>
      <t xml:space="preserve">
    7、适用自卸车类涂料，可以进行湿碰湿喷涂的配套涂料。
    8、石英砂喷砂的铝合金材质，在喷底漆前需要对喷漆面用240#砂纸整体打磨一遍，并稀释剂整体清洗灰尘。
    9、定制涂料喷涂费用：甲方提供涂料，乙方提供施工及辅料等，涂料按实测定额及单价做费用冲抵领用。（结算价：底漆人工价*面积+中间漆人工价*面积+面漆人工价*面积+涂料价*定额）此处只报人工价。
    10、</t>
    </r>
    <r>
      <rPr>
        <b/>
        <sz val="10"/>
        <color rgb="FFFF0000"/>
        <rFont val="宋体"/>
        <family val="3"/>
        <charset val="134"/>
        <scheme val="minor"/>
      </rPr>
      <t>附件喷漆FJ01、附件喷漆FJ02、工装、半成品底漆ZX1：工艺报价包含喷砂或者手工打磨，不另外结算打砂费用。</t>
    </r>
  </si>
  <si>
    <t>罐式车涂装施工工艺</t>
  </si>
  <si>
    <t>涂层技术要求及报价</t>
  </si>
  <si>
    <t>其他</t>
  </si>
  <si>
    <t>油漆/单价</t>
  </si>
  <si>
    <t>二底漆干膜厚度≥μm</t>
  </si>
  <si>
    <t>罩光漆干膜厚度≥μm</t>
  </si>
  <si>
    <t>面漆60°角光泽度≥%</t>
  </si>
  <si>
    <t>底漆+中间漆+面漆</t>
  </si>
  <si>
    <t>除油—屏蔽—喷砂Sa2.5—屏蔽—喷底漆—干燥—刮灰—干燥—磨灰及喷漆面打磨—吹灰—打胶—屏蔽—喷中间漆—湿碰湿喷面漆—干燥—检验</t>
  </si>
  <si>
    <t>除油—屏蔽—喷砂Sa2.5—屏蔽—喷底漆—干燥—刮灰—干燥—磨灰及喷漆面打磨—吹灰—二次底漆—干燥—局部补灰—干燥—打磨—喷中间漆—干燥—局部补灰—干燥—打磨—打胶—喷面漆—干燥—检验</t>
  </si>
  <si>
    <t>底漆+中间漆+面漆+罩光漆</t>
  </si>
  <si>
    <t>除油—屏蔽—喷砂Sa2.5—屏蔽—喷底漆—干燥—刮灰—干燥—磨灰及喷漆面打磨—吹灰—打胶—喷中间漆—湿碰湿喷面漆—湿碰湿罩光清漆—干燥—检验</t>
  </si>
  <si>
    <t>金属漆（银粉漆）的油车</t>
  </si>
  <si>
    <r>
      <rPr>
        <sz val="11"/>
        <rFont val="宋体"/>
        <family val="3"/>
        <charset val="134"/>
        <scheme val="minor"/>
      </rPr>
      <t>除油—屏蔽—喷石英砂/钢丸Sa2.5</t>
    </r>
    <r>
      <rPr>
        <b/>
        <sz val="11"/>
        <rFont val="宋体"/>
        <family val="3"/>
        <charset val="134"/>
        <scheme val="minor"/>
      </rPr>
      <t>—</t>
    </r>
    <r>
      <rPr>
        <b/>
        <sz val="11"/>
        <color rgb="FFFF0000"/>
        <rFont val="宋体"/>
        <family val="3"/>
        <charset val="134"/>
        <scheme val="minor"/>
      </rPr>
      <t>打磨—稀释剂清洗灰尘—</t>
    </r>
    <r>
      <rPr>
        <sz val="11"/>
        <rFont val="宋体"/>
        <family val="3"/>
        <charset val="134"/>
        <scheme val="minor"/>
      </rPr>
      <t>屏蔽—喷底漆—干燥—刮灰—干燥—磨灰及喷漆面打磨—吹灰—局部补喷底漆—表干—喷面漆—干燥—检验</t>
    </r>
  </si>
  <si>
    <t>铝合金材质</t>
  </si>
  <si>
    <t>除油—屏蔽—钢丸Sa2.0喷底漆—干燥—刮灰—干燥—磨灰及喷漆面打磨—吹灰—喷面漆—干燥—检验</t>
  </si>
  <si>
    <t>厢内</t>
  </si>
  <si>
    <t>20
（选装）</t>
  </si>
  <si>
    <t>除油—屏蔽—喷砂Sa2.0/手工打磨St2—屏蔽—喷底漆—自干—打磨—喷面漆—（银粉漆需要罩光）—干燥—检验</t>
  </si>
  <si>
    <r>
      <t>罐式车附件，</t>
    </r>
    <r>
      <rPr>
        <b/>
        <sz val="11"/>
        <color rgb="FFFF0000"/>
        <rFont val="宋体"/>
        <family val="3"/>
        <charset val="134"/>
        <scheme val="minor"/>
      </rPr>
      <t>单价包含打磨、喷砂工艺</t>
    </r>
  </si>
  <si>
    <t>除油—屏蔽—喷砂Sa2.0/手工打磨除锈St2—吹灰—喷漆—干燥—检验</t>
  </si>
  <si>
    <r>
      <rPr>
        <b/>
        <sz val="11"/>
        <color theme="1"/>
        <rFont val="宋体"/>
        <family val="3"/>
        <charset val="134"/>
        <scheme val="minor"/>
      </rPr>
      <t xml:space="preserve">注：1、热轧钢板制作试板，底漆35μm，面漆30μm：底漆附着力、复合涂层附着力（百格法）≤1；
</t>
    </r>
    <r>
      <rPr>
        <b/>
        <sz val="11"/>
        <rFont val="宋体"/>
        <family val="3"/>
        <charset val="134"/>
        <scheme val="minor"/>
      </rPr>
      <t xml:space="preserve">    2、面漆铅笔硬度≥1H；
    3、国标基材,底漆35μm：底漆耐盐雾试验（划叉法）≥500h；
    4、国标基材,底漆35μm，面漆30μm：面漆氙灯人工老化≥1000h；
    5、干燥：自干/80℃烘烤60min,生产节拍60min。
    6、要求环氧树脂类底漆；</t>
    </r>
  </si>
  <si>
    <r>
      <t xml:space="preserve">1、图案、打胶、辅料按零星作业单价结算。
2、2款定制涂料的车型，涂料由甲方提供。
3、采用相同工艺的新增车型按报价表中的面积单价计算：单价*面积=总价
</t>
    </r>
    <r>
      <rPr>
        <b/>
        <sz val="12"/>
        <color rgb="FFFF0000"/>
        <rFont val="宋体"/>
        <family val="3"/>
        <charset val="134"/>
        <scheme val="minor"/>
      </rPr>
      <t>4、相同工艺单价必须一致，所有报价均不含税。</t>
    </r>
    <r>
      <rPr>
        <b/>
        <sz val="11"/>
        <color rgb="FFFF0000"/>
        <rFont val="宋体"/>
        <family val="3"/>
        <charset val="134"/>
        <scheme val="minor"/>
      </rPr>
      <t xml:space="preserve">                                                        
5、自卸车面积：
</t>
    </r>
    <r>
      <rPr>
        <b/>
        <sz val="11"/>
        <rFont val="宋体"/>
        <family val="3"/>
        <charset val="134"/>
        <scheme val="minor"/>
      </rPr>
      <t>1）边板面积（内\外）*2+前板面积（内\外）*2+后板面积（内\外）*2+底板上表面面积+底板下表面面积+副车架面积=总喷涂面积；
A、边板面积（内\外）=车厢长*车厢高*2，
B、前板面积（内\外）=车厢宽*2米，
C、后板面积（内\外）=车厢宽*车厢高，
D、底板上表面面积=车厢长*车厢宽，
E、底板下表面面积=车厢长*车厢宽*1.2，
F、副车架面积（含稳定架）=（车厢长+800mm）*0.86*1.65（</t>
    </r>
    <r>
      <rPr>
        <b/>
        <sz val="11"/>
        <color rgb="FFFF0000"/>
        <rFont val="宋体"/>
        <family val="3"/>
        <charset val="134"/>
        <scheme val="minor"/>
      </rPr>
      <t>仅前顶自卸车</t>
    </r>
    <r>
      <rPr>
        <b/>
        <sz val="11"/>
        <rFont val="宋体"/>
        <family val="3"/>
        <charset val="134"/>
        <scheme val="minor"/>
      </rPr>
      <t xml:space="preserve">）。
2）小件、附件类面积：按零件的喷涂面积汇总测算，仅一个总面积，新增零部件后超出该面积的，另外测算费用。
</t>
    </r>
    <r>
      <rPr>
        <b/>
        <sz val="11"/>
        <color rgb="FFFF0000"/>
        <rFont val="宋体"/>
        <family val="3"/>
        <charset val="134"/>
        <scheme val="minor"/>
      </rPr>
      <t xml:space="preserve">6、半挂自卸车面积
</t>
    </r>
    <r>
      <rPr>
        <b/>
        <sz val="11"/>
        <color theme="1"/>
        <rFont val="宋体"/>
        <family val="3"/>
        <charset val="134"/>
        <scheme val="minor"/>
      </rPr>
      <t xml:space="preserve">1）车厢面积按第5点自卸车面积计算，增加车架的面积，车架面积按三维设计图获取各零件需要喷漆的面积并合计。
2）小件、附件类面积：按零件的喷涂面积汇总测算，仅一个总面积，新增零部件后超出该面积的，另外测算费用。
</t>
    </r>
    <r>
      <rPr>
        <b/>
        <sz val="11"/>
        <color rgb="FFFF0000"/>
        <rFont val="宋体"/>
        <family val="3"/>
        <charset val="134"/>
        <scheme val="minor"/>
      </rPr>
      <t xml:space="preserve">7、平板半挂车、骨架车面积、及其附件面积：按三维设计图获取各零件需要喷漆的面积并合计。
8、仓栏半挂车面积：花栏板面积按长*宽计算面积，其他部件的面积按三维设计图获取各零件需要喷漆的面积并合计。
9、侧帘半挂车面积、饲料车面积、 半挂水泥车面积、搅拌车面积、洒水车面积、运油车面积、半挂运油车面积、侧翻半挂自卸车面积、铝合金半挂运油车（车架、附件）面积，、及其附件面积：按三维设计图获取各零件需要喷漆的面积并合计。
10、铝合金畜禽车面积：
</t>
    </r>
    <r>
      <rPr>
        <b/>
        <sz val="11"/>
        <rFont val="宋体"/>
        <family val="3"/>
        <charset val="134"/>
        <scheme val="minor"/>
      </rPr>
      <t xml:space="preserve">1）车架面积：按三维设计图获取各零件需要喷漆的面积并合计。
2）厢体面积：长*宽=面积。
</t>
    </r>
    <r>
      <rPr>
        <b/>
        <sz val="11"/>
        <color rgb="FFFF0000"/>
        <rFont val="宋体"/>
        <family val="3"/>
        <charset val="134"/>
        <scheme val="minor"/>
      </rPr>
      <t xml:space="preserve">11、下装补漆作业内容：
</t>
    </r>
    <r>
      <rPr>
        <b/>
        <sz val="11"/>
        <color theme="1"/>
        <rFont val="宋体"/>
        <family val="3"/>
        <charset val="134"/>
        <scheme val="minor"/>
      </rPr>
      <t xml:space="preserve">1）自卸车、半挂自卸车：底板底部、稳定架、副车架打磨除锈后补喷漆，以及附件刮伤补喷漆、侧护栏套色喷漆、图案喷涂、图案粘贴。
2）骨架半挂车、平板半挂车等非自卸车：附件刮伤补喷漆、侧护栏套色喷漆、图案喷涂、图案粘贴。                                     
</t>
    </r>
    <r>
      <rPr>
        <b/>
        <sz val="12"/>
        <color rgb="FFFF0000"/>
        <rFont val="宋体"/>
        <family val="3"/>
        <charset val="134"/>
        <scheme val="minor"/>
      </rPr>
      <t>3）各投标方在下装补漆作业报价前务必到作业现场勘察核对工作量后报价。</t>
    </r>
    <r>
      <rPr>
        <b/>
        <sz val="11"/>
        <color rgb="FFFF0000"/>
        <rFont val="宋体"/>
        <family val="3"/>
        <charset val="134"/>
        <scheme val="minor"/>
      </rPr>
      <t xml:space="preserve">
12、附件喷漆FJ01、附件喷漆FJ02、工装、半成品底漆ZX1：附件喷涂报价包含喷砂或者手工打磨，不另外结算打砂费用。</t>
    </r>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</si>
</sst>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font>
      <sz val="11"/>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b/>
      <sz val="11"/>
      <name val="宋体"/>
      <charset val="134"/>
      <scheme val="minor"/>
    </font>
    <font>
      <b/>
      <sz val="10"/>
      <name val="宋体"/>
      <charset val="134"/>
      <scheme val="minor"/>
    </font>
    <font>
      <b/>
      <sz val="16"/>
      <color theme="1"/>
      <name val="宋体"/>
      <charset val="134"/>
      <scheme val="minor"/>
    </font>
    <font>
      <b/>
      <sz val="11"/>
      <color rgb="FFFF0000"/>
      <name val="宋体"/>
      <charset val="134"/>
      <scheme val="minor"/>
    </font>
    <font>
      <b/>
      <sz val="18"/>
      <name val="宋体"/>
      <charset val="134"/>
      <scheme val="minor"/>
    </font>
    <font>
      <b/>
      <sz val="12"/>
      <color theme="1"/>
      <name val="宋体"/>
      <charset val="134"/>
      <scheme val="minor"/>
    </font>
    <font>
      <sz val="12"/>
      <name val="E-HZ"/>
      <family val="1"/>
    </font>
    <font>
      <b/>
      <sz val="11"/>
      <color theme="1"/>
      <name val="宋体"/>
      <family val="3"/>
      <charset val="134"/>
      <scheme val="minor"/>
    </font>
    <font>
      <sz val="11"/>
      <color theme="1"/>
      <name val="宋体"/>
      <family val="3"/>
      <charset val="134"/>
      <scheme val="minor"/>
    </font>
    <font>
      <sz val="11"/>
      <color rgb="FF9C0006"/>
      <name val="宋体"/>
      <family val="3"/>
      <charset val="134"/>
      <scheme val="minor"/>
    </font>
    <font>
      <sz val="11"/>
      <color rgb="FF006100"/>
      <name val="宋体"/>
      <family val="3"/>
      <charset val="134"/>
      <scheme val="minor"/>
    </font>
    <font>
      <b/>
      <sz val="14"/>
      <color rgb="FFFF0000"/>
      <name val="宋体"/>
      <family val="3"/>
      <charset val="134"/>
      <scheme val="minor"/>
    </font>
    <font>
      <b/>
      <sz val="10"/>
      <name val="Calibri"/>
      <family val="2"/>
    </font>
    <font>
      <b/>
      <sz val="10"/>
      <color rgb="FFFF0000"/>
      <name val="宋体"/>
      <family val="3"/>
      <charset val="134"/>
      <scheme val="minor"/>
    </font>
    <font>
      <b/>
      <sz val="12"/>
      <color rgb="FFFF0000"/>
      <name val="宋体"/>
      <family val="3"/>
      <charset val="134"/>
      <scheme val="minor"/>
    </font>
    <font>
      <sz val="12"/>
      <name val="E-FZ"/>
      <family val="1"/>
    </font>
    <font>
      <sz val="12"/>
      <name val="E-BZ"/>
      <family val="1"/>
    </font>
    <font>
      <sz val="11"/>
      <name val="宋体"/>
      <family val="3"/>
      <charset val="134"/>
      <scheme val="minor"/>
    </font>
    <font>
      <b/>
      <sz val="11"/>
      <name val="宋体"/>
      <family val="3"/>
      <charset val="134"/>
      <scheme val="minor"/>
    </font>
    <font>
      <b/>
      <sz val="11"/>
      <color rgb="FFFF0000"/>
      <name val="宋体"/>
      <family val="3"/>
      <charset val="134"/>
      <scheme val="minor"/>
    </font>
    <font>
      <b/>
      <sz val="10"/>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rgb="FFC6EFCE"/>
        <bgColor indexed="64"/>
      </patternFill>
    </fill>
    <fill>
      <patternFill patternType="solid">
        <fgColor rgb="FFFFC7CE"/>
        <bgColor indexed="64"/>
      </patternFill>
    </fill>
  </fills>
  <borders count="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s>
  <cellStyleXfs count="3">
    <xf numFmtId="0" fontId="0" fillId="0" borderId="0">
      <alignment vertical="center"/>
    </xf>
    <xf numFmtId="0" fontId="13" fillId="3" borderId="0" applyNumberFormat="0" applyBorder="0" applyAlignment="0" applyProtection="0">
      <alignment vertical="center"/>
    </xf>
    <xf numFmtId="0" fontId="14" fillId="2" borderId="0" applyNumberFormat="0" applyBorder="0" applyAlignment="0" applyProtection="0">
      <alignment vertical="center"/>
    </xf>
  </cellStyleXfs>
  <cellXfs count="77">
    <xf numFmtId="0" fontId="0" fillId="0" borderId="0" xfId="0">
      <alignment vertical="center"/>
    </xf>
    <xf numFmtId="0" fontId="0" fillId="0" borderId="0" xfId="0" applyAlignment="1">
      <alignment horizontal="left" vertical="center"/>
    </xf>
    <xf numFmtId="0" fontId="2" fillId="0" borderId="3" xfId="0" applyFont="1" applyBorder="1" applyAlignment="1">
      <alignment horizontal="center" vertical="center" wrapText="1"/>
    </xf>
    <xf numFmtId="0" fontId="0" fillId="0" borderId="3" xfId="0"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lignment vertical="center"/>
    </xf>
    <xf numFmtId="0" fontId="0" fillId="0" borderId="0" xfId="0" applyAlignment="1">
      <alignment horizontal="center" vertical="center"/>
    </xf>
    <xf numFmtId="0" fontId="2" fillId="0" borderId="3" xfId="0" applyFont="1" applyBorder="1" applyAlignment="1">
      <alignment horizontal="center" vertical="center"/>
    </xf>
    <xf numFmtId="0" fontId="3" fillId="0" borderId="3" xfId="0" applyFont="1" applyBorder="1" applyAlignment="1">
      <alignment horizontal="left" vertical="center" wrapText="1"/>
    </xf>
    <xf numFmtId="0" fontId="3" fillId="0" borderId="0" xfId="0" applyFont="1">
      <alignment vertical="center"/>
    </xf>
    <xf numFmtId="0" fontId="0" fillId="0" borderId="0" xfId="0" applyAlignment="1">
      <alignment vertical="center" wrapText="1"/>
    </xf>
    <xf numFmtId="0" fontId="4"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2" fillId="0" borderId="6" xfId="0" applyFont="1" applyBorder="1" applyAlignment="1">
      <alignment horizontal="center" vertical="center" wrapText="1"/>
    </xf>
    <xf numFmtId="0" fontId="0" fillId="0" borderId="3" xfId="0" applyBorder="1" applyAlignment="1">
      <alignment horizontal="left" vertical="center"/>
    </xf>
    <xf numFmtId="0" fontId="0" fillId="0" borderId="3" xfId="0" applyBorder="1" applyAlignment="1">
      <alignment horizontal="left" vertical="center" wrapText="1"/>
    </xf>
    <xf numFmtId="0" fontId="4" fillId="0" borderId="3" xfId="0" applyFont="1" applyBorder="1" applyAlignment="1">
      <alignment horizontal="left" vertical="center" wrapText="1"/>
    </xf>
    <xf numFmtId="0" fontId="0" fillId="0" borderId="3" xfId="0" applyBorder="1" applyAlignment="1">
      <alignment vertical="center" wrapText="1"/>
    </xf>
    <xf numFmtId="0" fontId="7" fillId="0" borderId="3"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3" fillId="0" borderId="3" xfId="0" applyFont="1" applyBorder="1" applyAlignment="1">
      <alignment vertical="center" wrapText="1"/>
    </xf>
    <xf numFmtId="0" fontId="3" fillId="0" borderId="2" xfId="0" applyFont="1" applyBorder="1" applyAlignment="1">
      <alignment horizontal="center" vertical="center"/>
    </xf>
    <xf numFmtId="0" fontId="10" fillId="0" borderId="3" xfId="0" applyFont="1" applyBorder="1" applyAlignment="1">
      <alignment horizontal="center" vertical="center"/>
    </xf>
    <xf numFmtId="0" fontId="6"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4" xfId="0" applyFont="1" applyBorder="1" applyAlignment="1">
      <alignment horizontal="left" vertical="top"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8" fillId="0" borderId="7"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xf>
    <xf numFmtId="0" fontId="0" fillId="0" borderId="6" xfId="0"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0" fillId="0" borderId="3" xfId="0"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7" fillId="0" borderId="3"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5" fillId="0" borderId="3" xfId="0" applyFont="1" applyBorder="1" applyAlignment="1">
      <alignment horizontal="left" vertical="top"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3" fillId="0" borderId="1" xfId="0" applyFont="1" applyBorder="1" applyAlignment="1">
      <alignment horizontal="left" vertical="top" wrapText="1"/>
    </xf>
  </cellXfs>
  <cellStyles count="3">
    <cellStyle name="差_RESULTS" xfId="1" xr:uid="{00000000-0005-0000-0000-000031000000}"/>
    <cellStyle name="常规" xfId="0" builtinId="0"/>
    <cellStyle name="好_RESULTS" xfId="2" xr:uid="{00000000-0005-0000-0000-000032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FFFF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ColWidth="9" defaultRowHeight="14"/>
  <sheetData/>
  <phoneticPr fontId="2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I20"/>
  <sheetViews>
    <sheetView tabSelected="1" workbookViewId="0">
      <pane ySplit="2" topLeftCell="A3" activePane="bottomLeft" state="frozen"/>
      <selection pane="bottomLeft" activeCell="L10" sqref="L10"/>
    </sheetView>
  </sheetViews>
  <sheetFormatPr defaultColWidth="9" defaultRowHeight="14"/>
  <cols>
    <col min="1" max="1" width="4" customWidth="1"/>
    <col min="2" max="2" width="22.81640625" customWidth="1"/>
    <col min="3" max="3" width="7.81640625" customWidth="1"/>
    <col min="4" max="4" width="8.81640625" customWidth="1"/>
    <col min="5" max="5" width="12.08984375" customWidth="1"/>
    <col min="6" max="6" width="10.54296875" customWidth="1"/>
    <col min="7" max="7" width="11.90625" customWidth="1"/>
    <col min="8" max="8" width="42" customWidth="1"/>
    <col min="9" max="9" width="12.7265625" style="7" customWidth="1"/>
  </cols>
  <sheetData>
    <row r="1" spans="1:9" ht="36.5" customHeight="1">
      <c r="A1" s="32" t="s">
        <v>0</v>
      </c>
      <c r="B1" s="32"/>
      <c r="C1" s="32"/>
      <c r="D1" s="32"/>
      <c r="E1" s="32"/>
      <c r="F1" s="32"/>
      <c r="G1" s="32"/>
      <c r="H1" s="32"/>
      <c r="I1" s="32"/>
    </row>
    <row r="2" spans="1:9" ht="37" customHeight="1">
      <c r="A2" s="26" t="s">
        <v>1</v>
      </c>
      <c r="B2" s="27" t="s">
        <v>2</v>
      </c>
      <c r="C2" s="28" t="s">
        <v>3</v>
      </c>
      <c r="D2" s="27" t="s">
        <v>4</v>
      </c>
      <c r="E2" s="27" t="s">
        <v>5</v>
      </c>
      <c r="F2" s="27" t="s">
        <v>6</v>
      </c>
      <c r="G2" s="27" t="s">
        <v>7</v>
      </c>
      <c r="H2" s="28" t="s">
        <v>8</v>
      </c>
      <c r="I2" s="28" t="s">
        <v>9</v>
      </c>
    </row>
    <row r="3" spans="1:9" ht="48" customHeight="1">
      <c r="A3" s="5">
        <v>1</v>
      </c>
      <c r="B3" s="9" t="s">
        <v>10</v>
      </c>
      <c r="C3" s="5" t="s">
        <v>11</v>
      </c>
      <c r="D3" s="5" t="s">
        <v>12</v>
      </c>
      <c r="E3" s="5"/>
      <c r="F3" s="5">
        <v>303101</v>
      </c>
      <c r="G3" s="5">
        <f t="shared" ref="G3:G9" si="0">E3*F3</f>
        <v>0</v>
      </c>
      <c r="H3" s="29" t="s">
        <v>13</v>
      </c>
      <c r="I3" s="39" t="s">
        <v>14</v>
      </c>
    </row>
    <row r="4" spans="1:9" ht="43" customHeight="1">
      <c r="A4" s="5">
        <v>2</v>
      </c>
      <c r="B4" s="9" t="s">
        <v>15</v>
      </c>
      <c r="C4" s="5" t="s">
        <v>11</v>
      </c>
      <c r="D4" s="5" t="s">
        <v>12</v>
      </c>
      <c r="E4" s="5"/>
      <c r="F4" s="5">
        <v>56805</v>
      </c>
      <c r="G4" s="5">
        <f t="shared" si="0"/>
        <v>0</v>
      </c>
      <c r="H4" s="29" t="s">
        <v>16</v>
      </c>
      <c r="I4" s="40"/>
    </row>
    <row r="5" spans="1:9" ht="33" customHeight="1">
      <c r="A5" s="5">
        <v>3</v>
      </c>
      <c r="B5" s="9" t="s">
        <v>17</v>
      </c>
      <c r="C5" s="5" t="s">
        <v>18</v>
      </c>
      <c r="D5" s="5" t="s">
        <v>12</v>
      </c>
      <c r="E5" s="5"/>
      <c r="F5" s="5">
        <v>86104</v>
      </c>
      <c r="G5" s="5">
        <f t="shared" si="0"/>
        <v>0</v>
      </c>
      <c r="H5" s="29" t="s">
        <v>19</v>
      </c>
      <c r="I5" s="40"/>
    </row>
    <row r="6" spans="1:9" ht="38" customHeight="1">
      <c r="A6" s="5">
        <v>4</v>
      </c>
      <c r="B6" s="9" t="s">
        <v>20</v>
      </c>
      <c r="C6" s="5" t="s">
        <v>18</v>
      </c>
      <c r="D6" s="5" t="s">
        <v>12</v>
      </c>
      <c r="E6" s="5"/>
      <c r="F6" s="5">
        <v>32000</v>
      </c>
      <c r="G6" s="5">
        <f t="shared" si="0"/>
        <v>0</v>
      </c>
      <c r="H6" s="29" t="s">
        <v>21</v>
      </c>
      <c r="I6" s="40"/>
    </row>
    <row r="7" spans="1:9" ht="35" customHeight="1">
      <c r="A7" s="5">
        <v>5</v>
      </c>
      <c r="B7" s="9" t="s">
        <v>22</v>
      </c>
      <c r="C7" s="5" t="s">
        <v>18</v>
      </c>
      <c r="D7" s="5" t="s">
        <v>12</v>
      </c>
      <c r="E7" s="5"/>
      <c r="F7" s="5">
        <v>26620</v>
      </c>
      <c r="G7" s="5">
        <f t="shared" si="0"/>
        <v>0</v>
      </c>
      <c r="H7" s="29" t="s">
        <v>23</v>
      </c>
      <c r="I7" s="40"/>
    </row>
    <row r="8" spans="1:9" ht="47.5" customHeight="1">
      <c r="A8" s="5">
        <v>6</v>
      </c>
      <c r="B8" s="9" t="s">
        <v>24</v>
      </c>
      <c r="C8" s="5" t="s">
        <v>25</v>
      </c>
      <c r="D8" s="5" t="s">
        <v>12</v>
      </c>
      <c r="E8" s="5"/>
      <c r="F8" s="5">
        <v>1000</v>
      </c>
      <c r="G8" s="5">
        <f t="shared" si="0"/>
        <v>0</v>
      </c>
      <c r="H8" s="29" t="s">
        <v>26</v>
      </c>
      <c r="I8" s="40"/>
    </row>
    <row r="9" spans="1:9" ht="40.5" customHeight="1">
      <c r="A9" s="5">
        <v>7</v>
      </c>
      <c r="B9" s="9" t="s">
        <v>27</v>
      </c>
      <c r="C9" s="5" t="s">
        <v>18</v>
      </c>
      <c r="D9" s="5" t="s">
        <v>12</v>
      </c>
      <c r="E9" s="5"/>
      <c r="F9" s="5">
        <v>900</v>
      </c>
      <c r="G9" s="5">
        <f t="shared" si="0"/>
        <v>0</v>
      </c>
      <c r="H9" s="29" t="s">
        <v>28</v>
      </c>
      <c r="I9" s="41"/>
    </row>
    <row r="10" spans="1:9" ht="36" customHeight="1">
      <c r="A10" s="5">
        <v>8</v>
      </c>
      <c r="B10" s="33" t="s">
        <v>29</v>
      </c>
      <c r="C10" s="34"/>
      <c r="D10" s="34"/>
      <c r="E10" s="34"/>
      <c r="F10" s="35"/>
      <c r="G10" s="30">
        <f>G3+G4+G5+G6+G7+G8+G9</f>
        <v>0</v>
      </c>
      <c r="H10" s="29"/>
      <c r="I10" s="31"/>
    </row>
    <row r="11" spans="1:9" ht="35" customHeight="1">
      <c r="A11" s="3">
        <v>9</v>
      </c>
      <c r="B11" s="36" t="s">
        <v>30</v>
      </c>
      <c r="C11" s="37"/>
      <c r="D11" s="37"/>
      <c r="E11" s="37"/>
      <c r="F11" s="37"/>
      <c r="G11" s="37"/>
      <c r="H11" s="37"/>
      <c r="I11" s="38"/>
    </row>
    <row r="12" spans="1:9" ht="23" customHeight="1">
      <c r="A12" s="7"/>
      <c r="B12" s="7"/>
      <c r="C12" s="7"/>
      <c r="D12" s="7"/>
      <c r="E12" s="7"/>
      <c r="F12" s="7"/>
      <c r="G12" s="7"/>
      <c r="H12" s="7"/>
    </row>
    <row r="13" spans="1:9" ht="23" customHeight="1">
      <c r="A13" s="7"/>
      <c r="B13" s="7"/>
      <c r="C13" s="7"/>
      <c r="D13" s="7"/>
      <c r="E13" s="7"/>
      <c r="F13" s="7"/>
      <c r="G13" s="7"/>
      <c r="H13" s="7"/>
    </row>
    <row r="14" spans="1:9" ht="23" customHeight="1">
      <c r="A14" s="7"/>
      <c r="B14" s="7"/>
      <c r="C14" s="7"/>
      <c r="D14" s="7"/>
      <c r="E14" s="7"/>
      <c r="F14" s="7"/>
      <c r="G14" s="7"/>
      <c r="H14" s="7"/>
    </row>
    <row r="15" spans="1:9" ht="23" customHeight="1">
      <c r="A15" s="7"/>
      <c r="B15" s="7"/>
      <c r="C15" s="7"/>
      <c r="D15" s="7"/>
      <c r="E15" s="7"/>
      <c r="F15" s="7"/>
      <c r="G15" s="7"/>
      <c r="H15" s="7"/>
    </row>
    <row r="16" spans="1:9" ht="23" customHeight="1"/>
    <row r="17" ht="23" customHeight="1"/>
    <row r="18" ht="23" customHeight="1"/>
    <row r="19" ht="23" customHeight="1"/>
    <row r="20" ht="23" customHeight="1"/>
  </sheetData>
  <mergeCells count="4">
    <mergeCell ref="A1:I1"/>
    <mergeCell ref="B10:F10"/>
    <mergeCell ref="B11:I11"/>
    <mergeCell ref="I3:I9"/>
  </mergeCells>
  <phoneticPr fontId="25" type="noConversion"/>
  <pageMargins left="0.75" right="0.75" top="1" bottom="1" header="0.5" footer="0.5"/>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100"/>
  <sheetViews>
    <sheetView zoomScale="90" zoomScaleNormal="90" workbookViewId="0">
      <selection activeCell="P96" sqref="P96"/>
    </sheetView>
  </sheetViews>
  <sheetFormatPr defaultColWidth="9" defaultRowHeight="14"/>
  <cols>
    <col min="1" max="1" width="5.453125" customWidth="1"/>
    <col min="2" max="2" width="16.453125" customWidth="1"/>
    <col min="3" max="3" width="12" customWidth="1"/>
    <col min="4" max="4" width="11.90625" style="7" customWidth="1"/>
    <col min="5" max="5" width="11.453125" style="7" customWidth="1"/>
    <col min="6" max="6" width="10.1796875" style="7" customWidth="1"/>
    <col min="7" max="7" width="11.81640625" style="7" customWidth="1"/>
    <col min="8" max="8" width="11.26953125" style="7" customWidth="1"/>
    <col min="9" max="9" width="11" style="7" customWidth="1"/>
    <col min="10" max="10" width="10.7265625" style="7" customWidth="1"/>
    <col min="11" max="11" width="10.36328125" style="7" customWidth="1"/>
    <col min="12" max="12" width="11.08984375" style="7" customWidth="1"/>
  </cols>
  <sheetData>
    <row r="1" spans="1:12" ht="36" customHeight="1">
      <c r="A1" s="42" t="s">
        <v>31</v>
      </c>
      <c r="B1" s="42"/>
      <c r="C1" s="42"/>
      <c r="D1" s="42"/>
      <c r="E1" s="42"/>
      <c r="F1" s="42"/>
      <c r="G1" s="42"/>
      <c r="H1" s="42"/>
      <c r="I1" s="42"/>
      <c r="J1" s="42"/>
      <c r="K1" s="42"/>
      <c r="L1" s="42"/>
    </row>
    <row r="2" spans="1:12" ht="39" customHeight="1">
      <c r="A2" s="2" t="s">
        <v>1</v>
      </c>
      <c r="B2" s="8" t="s">
        <v>32</v>
      </c>
      <c r="C2" s="2" t="s">
        <v>33</v>
      </c>
      <c r="D2" s="43" t="s">
        <v>34</v>
      </c>
      <c r="E2" s="43"/>
      <c r="F2" s="43"/>
      <c r="G2" s="44" t="s">
        <v>35</v>
      </c>
      <c r="H2" s="44"/>
      <c r="I2" s="2" t="s">
        <v>36</v>
      </c>
      <c r="J2" s="2" t="s">
        <v>37</v>
      </c>
      <c r="K2" s="2" t="s">
        <v>38</v>
      </c>
      <c r="L2" s="2" t="s">
        <v>39</v>
      </c>
    </row>
    <row r="3" spans="1:12" ht="32" customHeight="1">
      <c r="A3" s="48">
        <v>1</v>
      </c>
      <c r="B3" s="52" t="s">
        <v>40</v>
      </c>
      <c r="C3" s="16" t="s">
        <v>41</v>
      </c>
      <c r="D3" s="24" t="s">
        <v>42</v>
      </c>
      <c r="E3" s="24" t="s">
        <v>43</v>
      </c>
      <c r="F3" s="24"/>
      <c r="G3" s="24" t="s">
        <v>44</v>
      </c>
      <c r="H3" s="24" t="s">
        <v>45</v>
      </c>
      <c r="I3" s="24" t="s">
        <v>46</v>
      </c>
      <c r="J3" s="24"/>
      <c r="K3" s="3"/>
      <c r="L3" s="3"/>
    </row>
    <row r="4" spans="1:12" ht="32" customHeight="1">
      <c r="A4" s="48"/>
      <c r="B4" s="52"/>
      <c r="C4" s="2" t="s">
        <v>47</v>
      </c>
      <c r="D4" s="13">
        <v>57.94</v>
      </c>
      <c r="E4" s="13">
        <v>20.8</v>
      </c>
      <c r="F4" s="13"/>
      <c r="G4" s="13">
        <v>10</v>
      </c>
      <c r="H4" s="13">
        <v>2.7</v>
      </c>
      <c r="I4" s="24" t="s">
        <v>46</v>
      </c>
      <c r="J4" s="13"/>
      <c r="K4" s="3"/>
      <c r="L4" s="3"/>
    </row>
    <row r="5" spans="1:12" ht="32" customHeight="1">
      <c r="A5" s="48"/>
      <c r="B5" s="52"/>
      <c r="C5" s="2" t="s">
        <v>48</v>
      </c>
      <c r="D5" s="13"/>
      <c r="E5" s="13"/>
      <c r="F5" s="13"/>
      <c r="G5" s="13"/>
      <c r="H5" s="13"/>
      <c r="I5" s="24" t="s">
        <v>46</v>
      </c>
      <c r="J5" s="13"/>
      <c r="K5" s="3"/>
      <c r="L5" s="3"/>
    </row>
    <row r="6" spans="1:12" ht="32" customHeight="1">
      <c r="A6" s="49"/>
      <c r="B6" s="53"/>
      <c r="C6" s="2" t="s">
        <v>49</v>
      </c>
      <c r="D6" s="13">
        <f>D4*D5</f>
        <v>0</v>
      </c>
      <c r="E6" s="13">
        <f t="shared" ref="E6:H6" si="0">E4*E5</f>
        <v>0</v>
      </c>
      <c r="F6" s="13">
        <f t="shared" si="0"/>
        <v>0</v>
      </c>
      <c r="G6" s="13">
        <f t="shared" si="0"/>
        <v>0</v>
      </c>
      <c r="H6" s="13">
        <f t="shared" si="0"/>
        <v>0</v>
      </c>
      <c r="I6" s="13"/>
      <c r="J6" s="13">
        <f>SUM(D6:I6)</f>
        <v>0</v>
      </c>
      <c r="K6" s="3">
        <v>250</v>
      </c>
      <c r="L6" s="3">
        <f>J6*K6</f>
        <v>0</v>
      </c>
    </row>
    <row r="7" spans="1:12" ht="32" customHeight="1">
      <c r="A7" s="48">
        <v>2</v>
      </c>
      <c r="B7" s="54" t="s">
        <v>50</v>
      </c>
      <c r="C7" s="2" t="s">
        <v>41</v>
      </c>
      <c r="D7" s="13" t="s">
        <v>42</v>
      </c>
      <c r="E7" s="13" t="s">
        <v>43</v>
      </c>
      <c r="F7" s="13"/>
      <c r="G7" s="13" t="s">
        <v>44</v>
      </c>
      <c r="H7" s="13" t="s">
        <v>45</v>
      </c>
      <c r="I7" s="24" t="s">
        <v>46</v>
      </c>
      <c r="J7" s="13"/>
      <c r="K7" s="3"/>
      <c r="L7" s="3"/>
    </row>
    <row r="8" spans="1:12" ht="32" customHeight="1">
      <c r="A8" s="48"/>
      <c r="B8" s="52"/>
      <c r="C8" s="2" t="s">
        <v>47</v>
      </c>
      <c r="D8" s="13">
        <v>66.599999999999994</v>
      </c>
      <c r="E8" s="13">
        <v>26.3</v>
      </c>
      <c r="F8" s="13"/>
      <c r="G8" s="13">
        <v>10</v>
      </c>
      <c r="H8" s="13">
        <v>2.7</v>
      </c>
      <c r="I8" s="24" t="s">
        <v>46</v>
      </c>
      <c r="J8" s="13"/>
      <c r="K8" s="3"/>
      <c r="L8" s="3"/>
    </row>
    <row r="9" spans="1:12" ht="32" customHeight="1">
      <c r="A9" s="48"/>
      <c r="B9" s="52"/>
      <c r="C9" s="2" t="s">
        <v>48</v>
      </c>
      <c r="D9" s="13"/>
      <c r="E9" s="13"/>
      <c r="F9" s="13"/>
      <c r="G9" s="13"/>
      <c r="H9" s="13"/>
      <c r="I9" s="24" t="s">
        <v>46</v>
      </c>
      <c r="J9" s="13"/>
      <c r="K9" s="3"/>
      <c r="L9" s="3"/>
    </row>
    <row r="10" spans="1:12" ht="32" customHeight="1">
      <c r="A10" s="49"/>
      <c r="B10" s="53"/>
      <c r="C10" s="2" t="s">
        <v>49</v>
      </c>
      <c r="D10" s="13">
        <f t="shared" ref="D10:H10" si="1">D8*D9</f>
        <v>0</v>
      </c>
      <c r="E10" s="13">
        <f t="shared" si="1"/>
        <v>0</v>
      </c>
      <c r="F10" s="13">
        <f t="shared" si="1"/>
        <v>0</v>
      </c>
      <c r="G10" s="13">
        <f t="shared" si="1"/>
        <v>0</v>
      </c>
      <c r="H10" s="13">
        <f t="shared" si="1"/>
        <v>0</v>
      </c>
      <c r="I10" s="13"/>
      <c r="J10" s="13">
        <f>SUM(D10:I10)</f>
        <v>0</v>
      </c>
      <c r="K10" s="3">
        <v>600</v>
      </c>
      <c r="L10" s="3">
        <f>J10*K10</f>
        <v>0</v>
      </c>
    </row>
    <row r="11" spans="1:12" ht="32" customHeight="1">
      <c r="A11" s="48">
        <v>3</v>
      </c>
      <c r="B11" s="54" t="s">
        <v>51</v>
      </c>
      <c r="C11" s="2" t="s">
        <v>41</v>
      </c>
      <c r="D11" s="13" t="s">
        <v>42</v>
      </c>
      <c r="E11" s="13" t="s">
        <v>43</v>
      </c>
      <c r="F11" s="13"/>
      <c r="G11" s="13" t="s">
        <v>44</v>
      </c>
      <c r="H11" s="13" t="s">
        <v>45</v>
      </c>
      <c r="I11" s="24" t="s">
        <v>46</v>
      </c>
      <c r="J11" s="13"/>
      <c r="K11" s="3"/>
      <c r="L11" s="3"/>
    </row>
    <row r="12" spans="1:12" ht="32" customHeight="1">
      <c r="A12" s="48"/>
      <c r="B12" s="52"/>
      <c r="C12" s="2" t="s">
        <v>47</v>
      </c>
      <c r="D12" s="13">
        <v>81.900000000000006</v>
      </c>
      <c r="E12" s="13">
        <v>31.1</v>
      </c>
      <c r="F12" s="13"/>
      <c r="G12" s="13">
        <v>10</v>
      </c>
      <c r="H12" s="13">
        <v>2.7</v>
      </c>
      <c r="I12" s="24" t="s">
        <v>46</v>
      </c>
      <c r="J12" s="13"/>
      <c r="K12" s="3"/>
      <c r="L12" s="3"/>
    </row>
    <row r="13" spans="1:12" ht="32" customHeight="1">
      <c r="A13" s="48"/>
      <c r="B13" s="52"/>
      <c r="C13" s="2" t="s">
        <v>48</v>
      </c>
      <c r="D13" s="13"/>
      <c r="E13" s="13"/>
      <c r="F13" s="13"/>
      <c r="G13" s="13"/>
      <c r="H13" s="13"/>
      <c r="I13" s="24" t="s">
        <v>46</v>
      </c>
      <c r="J13" s="13"/>
      <c r="K13" s="3"/>
      <c r="L13" s="3"/>
    </row>
    <row r="14" spans="1:12" ht="32" customHeight="1">
      <c r="A14" s="49"/>
      <c r="B14" s="53"/>
      <c r="C14" s="2" t="s">
        <v>49</v>
      </c>
      <c r="D14" s="13">
        <f t="shared" ref="D14:H14" si="2">D12*D13</f>
        <v>0</v>
      </c>
      <c r="E14" s="13">
        <f t="shared" si="2"/>
        <v>0</v>
      </c>
      <c r="F14" s="13">
        <f t="shared" si="2"/>
        <v>0</v>
      </c>
      <c r="G14" s="13">
        <f t="shared" si="2"/>
        <v>0</v>
      </c>
      <c r="H14" s="13">
        <f t="shared" si="2"/>
        <v>0</v>
      </c>
      <c r="I14" s="13"/>
      <c r="J14" s="13">
        <f>SUM(D14:I14)</f>
        <v>0</v>
      </c>
      <c r="K14" s="3">
        <v>500</v>
      </c>
      <c r="L14" s="3">
        <f>J14*K14</f>
        <v>0</v>
      </c>
    </row>
    <row r="15" spans="1:12" ht="32" customHeight="1">
      <c r="A15" s="48">
        <v>4</v>
      </c>
      <c r="B15" s="54" t="s">
        <v>52</v>
      </c>
      <c r="C15" s="2" t="s">
        <v>41</v>
      </c>
      <c r="D15" s="13" t="s">
        <v>42</v>
      </c>
      <c r="E15" s="13" t="s">
        <v>43</v>
      </c>
      <c r="F15" s="13"/>
      <c r="G15" s="13" t="s">
        <v>44</v>
      </c>
      <c r="H15" s="13" t="s">
        <v>45</v>
      </c>
      <c r="I15" s="24" t="s">
        <v>46</v>
      </c>
      <c r="J15" s="13"/>
      <c r="K15" s="3"/>
      <c r="L15" s="3"/>
    </row>
    <row r="16" spans="1:12" ht="32" customHeight="1">
      <c r="A16" s="48"/>
      <c r="B16" s="52"/>
      <c r="C16" s="2" t="s">
        <v>47</v>
      </c>
      <c r="D16" s="13">
        <v>94.5</v>
      </c>
      <c r="E16" s="13">
        <v>36.159999999999997</v>
      </c>
      <c r="F16" s="13"/>
      <c r="G16" s="13">
        <v>10</v>
      </c>
      <c r="H16" s="13">
        <v>2.7</v>
      </c>
      <c r="I16" s="24" t="s">
        <v>46</v>
      </c>
      <c r="J16" s="13"/>
      <c r="K16" s="3"/>
      <c r="L16" s="3"/>
    </row>
    <row r="17" spans="1:12" ht="32" customHeight="1">
      <c r="A17" s="48"/>
      <c r="B17" s="52"/>
      <c r="C17" s="2" t="s">
        <v>48</v>
      </c>
      <c r="D17" s="13"/>
      <c r="E17" s="13"/>
      <c r="F17" s="13"/>
      <c r="G17" s="13"/>
      <c r="H17" s="13"/>
      <c r="I17" s="24" t="s">
        <v>46</v>
      </c>
      <c r="J17" s="13"/>
      <c r="K17" s="3"/>
      <c r="L17" s="3"/>
    </row>
    <row r="18" spans="1:12" ht="32" customHeight="1">
      <c r="A18" s="49"/>
      <c r="B18" s="53"/>
      <c r="C18" s="2" t="s">
        <v>49</v>
      </c>
      <c r="D18" s="13">
        <f t="shared" ref="D18:H18" si="3">D16*D17</f>
        <v>0</v>
      </c>
      <c r="E18" s="13">
        <f t="shared" si="3"/>
        <v>0</v>
      </c>
      <c r="F18" s="13">
        <f t="shared" si="3"/>
        <v>0</v>
      </c>
      <c r="G18" s="13">
        <f t="shared" si="3"/>
        <v>0</v>
      </c>
      <c r="H18" s="13">
        <f t="shared" si="3"/>
        <v>0</v>
      </c>
      <c r="I18" s="13"/>
      <c r="J18" s="13">
        <f>SUM(D18:I18)</f>
        <v>0</v>
      </c>
      <c r="K18" s="3">
        <v>400</v>
      </c>
      <c r="L18" s="3">
        <f>J18*K18</f>
        <v>0</v>
      </c>
    </row>
    <row r="19" spans="1:12" ht="32" customHeight="1">
      <c r="A19" s="48">
        <v>5</v>
      </c>
      <c r="B19" s="54" t="s">
        <v>53</v>
      </c>
      <c r="C19" s="2" t="s">
        <v>41</v>
      </c>
      <c r="D19" s="13" t="s">
        <v>42</v>
      </c>
      <c r="E19" s="13" t="s">
        <v>43</v>
      </c>
      <c r="F19" s="4" t="s">
        <v>54</v>
      </c>
      <c r="G19" s="13" t="s">
        <v>44</v>
      </c>
      <c r="H19" s="13" t="s">
        <v>45</v>
      </c>
      <c r="I19" s="24" t="s">
        <v>46</v>
      </c>
      <c r="J19" s="13"/>
      <c r="K19" s="3"/>
      <c r="L19" s="3"/>
    </row>
    <row r="20" spans="1:12" ht="32" customHeight="1">
      <c r="A20" s="48"/>
      <c r="B20" s="52"/>
      <c r="C20" s="2" t="s">
        <v>47</v>
      </c>
      <c r="D20" s="13">
        <v>14.18</v>
      </c>
      <c r="E20" s="13">
        <v>11.64</v>
      </c>
      <c r="F20" s="13">
        <v>19.2</v>
      </c>
      <c r="G20" s="13">
        <v>10</v>
      </c>
      <c r="H20" s="13">
        <v>2.7</v>
      </c>
      <c r="I20" s="24" t="s">
        <v>46</v>
      </c>
      <c r="J20" s="13"/>
      <c r="K20" s="3"/>
      <c r="L20" s="3"/>
    </row>
    <row r="21" spans="1:12" ht="32" customHeight="1">
      <c r="A21" s="48"/>
      <c r="B21" s="52"/>
      <c r="C21" s="2" t="s">
        <v>48</v>
      </c>
      <c r="D21" s="13"/>
      <c r="E21" s="13"/>
      <c r="F21" s="13"/>
      <c r="G21" s="13"/>
      <c r="H21" s="13"/>
      <c r="I21" s="24" t="s">
        <v>46</v>
      </c>
      <c r="J21" s="13"/>
      <c r="K21" s="3"/>
      <c r="L21" s="3"/>
    </row>
    <row r="22" spans="1:12" ht="32" customHeight="1">
      <c r="A22" s="49"/>
      <c r="B22" s="53"/>
      <c r="C22" s="2" t="s">
        <v>49</v>
      </c>
      <c r="D22" s="13">
        <f t="shared" ref="D22:H22" si="4">D20*D21</f>
        <v>0</v>
      </c>
      <c r="E22" s="13">
        <f t="shared" si="4"/>
        <v>0</v>
      </c>
      <c r="F22" s="13">
        <f t="shared" si="4"/>
        <v>0</v>
      </c>
      <c r="G22" s="13">
        <f t="shared" si="4"/>
        <v>0</v>
      </c>
      <c r="H22" s="13">
        <f t="shared" si="4"/>
        <v>0</v>
      </c>
      <c r="I22" s="13"/>
      <c r="J22" s="13">
        <f>SUM(D22:I22)</f>
        <v>0</v>
      </c>
      <c r="K22" s="3">
        <v>1200</v>
      </c>
      <c r="L22" s="3">
        <f>J22*K22</f>
        <v>0</v>
      </c>
    </row>
    <row r="23" spans="1:12" ht="32" customHeight="1">
      <c r="A23" s="48">
        <v>6</v>
      </c>
      <c r="B23" s="54" t="s">
        <v>55</v>
      </c>
      <c r="C23" s="2" t="s">
        <v>41</v>
      </c>
      <c r="D23" s="13" t="s">
        <v>42</v>
      </c>
      <c r="E23" s="13" t="s">
        <v>43</v>
      </c>
      <c r="F23" s="13"/>
      <c r="G23" s="13" t="s">
        <v>44</v>
      </c>
      <c r="H23" s="13" t="s">
        <v>45</v>
      </c>
      <c r="I23" s="24" t="s">
        <v>46</v>
      </c>
      <c r="J23" s="13"/>
      <c r="K23" s="3"/>
      <c r="L23" s="3"/>
    </row>
    <row r="24" spans="1:12" ht="32" customHeight="1">
      <c r="A24" s="48"/>
      <c r="B24" s="52"/>
      <c r="C24" s="2" t="s">
        <v>47</v>
      </c>
      <c r="D24" s="13">
        <v>90.62</v>
      </c>
      <c r="E24" s="13">
        <v>25.81</v>
      </c>
      <c r="F24" s="13"/>
      <c r="G24" s="13">
        <v>14</v>
      </c>
      <c r="H24" s="13">
        <v>3.7</v>
      </c>
      <c r="I24" s="24" t="s">
        <v>46</v>
      </c>
      <c r="J24" s="13"/>
      <c r="K24" s="3"/>
      <c r="L24" s="3"/>
    </row>
    <row r="25" spans="1:12" ht="32" customHeight="1">
      <c r="A25" s="48"/>
      <c r="B25" s="52"/>
      <c r="C25" s="2" t="s">
        <v>48</v>
      </c>
      <c r="D25" s="13"/>
      <c r="E25" s="13"/>
      <c r="F25" s="13"/>
      <c r="G25" s="13"/>
      <c r="H25" s="13"/>
      <c r="I25" s="24" t="s">
        <v>46</v>
      </c>
      <c r="J25" s="13"/>
      <c r="K25" s="3"/>
      <c r="L25" s="3"/>
    </row>
    <row r="26" spans="1:12" ht="32" customHeight="1">
      <c r="A26" s="49"/>
      <c r="B26" s="53"/>
      <c r="C26" s="2" t="s">
        <v>49</v>
      </c>
      <c r="D26" s="13">
        <f>D24*D25</f>
        <v>0</v>
      </c>
      <c r="E26" s="13">
        <f t="shared" ref="E26:H26" si="5">E24*E25</f>
        <v>0</v>
      </c>
      <c r="F26" s="13">
        <f t="shared" si="5"/>
        <v>0</v>
      </c>
      <c r="G26" s="13">
        <f t="shared" si="5"/>
        <v>0</v>
      </c>
      <c r="H26" s="13">
        <f t="shared" si="5"/>
        <v>0</v>
      </c>
      <c r="I26" s="13"/>
      <c r="J26" s="13">
        <f>SUM(D26:I26)</f>
        <v>0</v>
      </c>
      <c r="K26" s="3">
        <v>50</v>
      </c>
      <c r="L26" s="3">
        <f>J26*K26</f>
        <v>0</v>
      </c>
    </row>
    <row r="27" spans="1:12" ht="32" customHeight="1">
      <c r="A27" s="48">
        <v>7</v>
      </c>
      <c r="B27" s="54" t="s">
        <v>56</v>
      </c>
      <c r="C27" s="2" t="s">
        <v>41</v>
      </c>
      <c r="D27" s="13" t="s">
        <v>42</v>
      </c>
      <c r="E27" s="13" t="s">
        <v>43</v>
      </c>
      <c r="F27" s="13" t="s">
        <v>57</v>
      </c>
      <c r="G27" s="13" t="s">
        <v>44</v>
      </c>
      <c r="H27" s="13" t="s">
        <v>45</v>
      </c>
      <c r="I27" s="24" t="s">
        <v>46</v>
      </c>
      <c r="J27" s="13"/>
      <c r="K27" s="3"/>
      <c r="L27" s="3"/>
    </row>
    <row r="28" spans="1:12" ht="32" customHeight="1">
      <c r="A28" s="48"/>
      <c r="B28" s="52"/>
      <c r="C28" s="2" t="s">
        <v>47</v>
      </c>
      <c r="D28" s="13">
        <v>34.130000000000003</v>
      </c>
      <c r="E28" s="13">
        <v>27.95</v>
      </c>
      <c r="F28" s="13">
        <v>19.09</v>
      </c>
      <c r="G28" s="13">
        <v>10</v>
      </c>
      <c r="H28" s="13">
        <v>2.7</v>
      </c>
      <c r="I28" s="24" t="s">
        <v>46</v>
      </c>
      <c r="J28" s="13"/>
      <c r="K28" s="3"/>
      <c r="L28" s="3"/>
    </row>
    <row r="29" spans="1:12" ht="32" customHeight="1">
      <c r="A29" s="48"/>
      <c r="B29" s="52"/>
      <c r="C29" s="2" t="s">
        <v>48</v>
      </c>
      <c r="D29" s="13"/>
      <c r="E29" s="13"/>
      <c r="F29" s="13"/>
      <c r="G29" s="13"/>
      <c r="H29" s="13"/>
      <c r="I29" s="24" t="s">
        <v>46</v>
      </c>
      <c r="J29" s="13"/>
      <c r="K29" s="3"/>
      <c r="L29" s="3"/>
    </row>
    <row r="30" spans="1:12" ht="32" customHeight="1">
      <c r="A30" s="49"/>
      <c r="B30" s="53"/>
      <c r="C30" s="2" t="s">
        <v>49</v>
      </c>
      <c r="D30" s="13">
        <f t="shared" ref="D30:H30" si="6">D28*D29</f>
        <v>0</v>
      </c>
      <c r="E30" s="13">
        <f t="shared" si="6"/>
        <v>0</v>
      </c>
      <c r="F30" s="13">
        <f t="shared" si="6"/>
        <v>0</v>
      </c>
      <c r="G30" s="13">
        <f t="shared" si="6"/>
        <v>0</v>
      </c>
      <c r="H30" s="13">
        <f t="shared" si="6"/>
        <v>0</v>
      </c>
      <c r="I30" s="13"/>
      <c r="J30" s="13">
        <f>SUM(D30:I30)</f>
        <v>0</v>
      </c>
      <c r="K30" s="3">
        <v>600</v>
      </c>
      <c r="L30" s="3">
        <f>J30*K30</f>
        <v>0</v>
      </c>
    </row>
    <row r="31" spans="1:12" ht="32" customHeight="1">
      <c r="A31" s="48">
        <v>8</v>
      </c>
      <c r="B31" s="54" t="s">
        <v>58</v>
      </c>
      <c r="C31" s="2" t="s">
        <v>41</v>
      </c>
      <c r="D31" s="13" t="s">
        <v>42</v>
      </c>
      <c r="E31" s="13" t="s">
        <v>43</v>
      </c>
      <c r="F31" s="13" t="s">
        <v>57</v>
      </c>
      <c r="G31" s="13" t="s">
        <v>44</v>
      </c>
      <c r="H31" s="13" t="s">
        <v>45</v>
      </c>
      <c r="I31" s="24" t="s">
        <v>46</v>
      </c>
      <c r="J31" s="13"/>
      <c r="K31" s="3"/>
      <c r="L31" s="3"/>
    </row>
    <row r="32" spans="1:12" ht="32" customHeight="1">
      <c r="A32" s="48"/>
      <c r="B32" s="52"/>
      <c r="C32" s="2" t="s">
        <v>47</v>
      </c>
      <c r="D32" s="13">
        <v>50.38</v>
      </c>
      <c r="E32" s="13">
        <v>61.8</v>
      </c>
      <c r="F32" s="13">
        <v>27.97</v>
      </c>
      <c r="G32" s="13">
        <v>14</v>
      </c>
      <c r="H32" s="13">
        <v>3.7</v>
      </c>
      <c r="I32" s="24" t="s">
        <v>46</v>
      </c>
      <c r="J32" s="13"/>
      <c r="K32" s="3"/>
      <c r="L32" s="3"/>
    </row>
    <row r="33" spans="1:12" ht="32" customHeight="1">
      <c r="A33" s="48"/>
      <c r="B33" s="52"/>
      <c r="C33" s="2" t="s">
        <v>48</v>
      </c>
      <c r="D33" s="13"/>
      <c r="E33" s="13"/>
      <c r="F33" s="13"/>
      <c r="G33" s="13"/>
      <c r="H33" s="13"/>
      <c r="I33" s="24" t="s">
        <v>46</v>
      </c>
      <c r="J33" s="13"/>
      <c r="K33" s="3"/>
      <c r="L33" s="3"/>
    </row>
    <row r="34" spans="1:12" ht="32" customHeight="1">
      <c r="A34" s="49"/>
      <c r="B34" s="53"/>
      <c r="C34" s="2" t="s">
        <v>49</v>
      </c>
      <c r="D34" s="13">
        <f>D32*D33</f>
        <v>0</v>
      </c>
      <c r="E34" s="13">
        <f t="shared" ref="E34:H34" si="7">E32*E33</f>
        <v>0</v>
      </c>
      <c r="F34" s="13">
        <f t="shared" si="7"/>
        <v>0</v>
      </c>
      <c r="G34" s="13">
        <f t="shared" si="7"/>
        <v>0</v>
      </c>
      <c r="H34" s="13">
        <f t="shared" si="7"/>
        <v>0</v>
      </c>
      <c r="I34" s="13"/>
      <c r="J34" s="13">
        <f>SUM(D34:I34)</f>
        <v>0</v>
      </c>
      <c r="K34" s="3">
        <v>2700</v>
      </c>
      <c r="L34" s="3">
        <f>J34*K34</f>
        <v>0</v>
      </c>
    </row>
    <row r="35" spans="1:12" ht="32" customHeight="1">
      <c r="A35" s="48">
        <v>9</v>
      </c>
      <c r="B35" s="54" t="s">
        <v>59</v>
      </c>
      <c r="C35" s="2" t="s">
        <v>41</v>
      </c>
      <c r="D35" s="13" t="s">
        <v>43</v>
      </c>
      <c r="E35" s="13"/>
      <c r="F35" s="13"/>
      <c r="G35" s="13" t="s">
        <v>45</v>
      </c>
      <c r="H35" s="3"/>
      <c r="I35" s="24" t="s">
        <v>46</v>
      </c>
      <c r="J35" s="13"/>
      <c r="K35" s="3"/>
      <c r="L35" s="3"/>
    </row>
    <row r="36" spans="1:12" ht="32" customHeight="1">
      <c r="A36" s="48"/>
      <c r="B36" s="52"/>
      <c r="C36" s="2" t="s">
        <v>47</v>
      </c>
      <c r="D36" s="13">
        <v>79</v>
      </c>
      <c r="E36" s="13"/>
      <c r="F36" s="13"/>
      <c r="G36" s="13">
        <v>10</v>
      </c>
      <c r="H36" s="3"/>
      <c r="I36" s="24" t="s">
        <v>46</v>
      </c>
      <c r="J36" s="13"/>
      <c r="K36" s="3"/>
      <c r="L36" s="3"/>
    </row>
    <row r="37" spans="1:12" ht="32" customHeight="1">
      <c r="A37" s="48"/>
      <c r="B37" s="52"/>
      <c r="C37" s="2" t="s">
        <v>48</v>
      </c>
      <c r="D37" s="13"/>
      <c r="E37" s="13"/>
      <c r="F37" s="13"/>
      <c r="G37" s="13"/>
      <c r="H37" s="13"/>
      <c r="I37" s="24" t="s">
        <v>46</v>
      </c>
      <c r="J37" s="13"/>
      <c r="K37" s="3"/>
      <c r="L37" s="3"/>
    </row>
    <row r="38" spans="1:12" ht="32" customHeight="1">
      <c r="A38" s="49"/>
      <c r="B38" s="53"/>
      <c r="C38" s="2" t="s">
        <v>49</v>
      </c>
      <c r="D38" s="13">
        <f>D36*D37</f>
        <v>0</v>
      </c>
      <c r="E38" s="13">
        <f t="shared" ref="E38:H38" si="8">E36*E37</f>
        <v>0</v>
      </c>
      <c r="F38" s="13">
        <f t="shared" si="8"/>
        <v>0</v>
      </c>
      <c r="G38" s="13">
        <f t="shared" si="8"/>
        <v>0</v>
      </c>
      <c r="H38" s="13">
        <f t="shared" si="8"/>
        <v>0</v>
      </c>
      <c r="I38" s="13"/>
      <c r="J38" s="13">
        <f>SUM(D38:I38)</f>
        <v>0</v>
      </c>
      <c r="K38" s="3">
        <v>10</v>
      </c>
      <c r="L38" s="3">
        <f>J38*K38</f>
        <v>0</v>
      </c>
    </row>
    <row r="39" spans="1:12" ht="32" customHeight="1">
      <c r="A39" s="48">
        <v>10</v>
      </c>
      <c r="B39" s="54" t="s">
        <v>60</v>
      </c>
      <c r="C39" s="2" t="s">
        <v>41</v>
      </c>
      <c r="D39" s="13" t="s">
        <v>43</v>
      </c>
      <c r="E39" s="13" t="s">
        <v>61</v>
      </c>
      <c r="F39" s="3"/>
      <c r="G39" s="13" t="s">
        <v>45</v>
      </c>
      <c r="H39" s="3"/>
      <c r="I39" s="24" t="s">
        <v>46</v>
      </c>
      <c r="J39" s="13"/>
      <c r="K39" s="3"/>
      <c r="L39" s="3"/>
    </row>
    <row r="40" spans="1:12" ht="32" customHeight="1">
      <c r="A40" s="48"/>
      <c r="B40" s="52"/>
      <c r="C40" s="2" t="s">
        <v>47</v>
      </c>
      <c r="D40" s="13">
        <v>190.59</v>
      </c>
      <c r="E40" s="3">
        <v>90.65</v>
      </c>
      <c r="F40" s="3"/>
      <c r="G40" s="13">
        <v>19.8</v>
      </c>
      <c r="H40" s="3"/>
      <c r="I40" s="24" t="s">
        <v>46</v>
      </c>
      <c r="J40" s="13"/>
      <c r="K40" s="3"/>
      <c r="L40" s="3"/>
    </row>
    <row r="41" spans="1:12" ht="32" customHeight="1">
      <c r="A41" s="48"/>
      <c r="B41" s="52"/>
      <c r="C41" s="2" t="s">
        <v>48</v>
      </c>
      <c r="D41" s="13"/>
      <c r="E41" s="13"/>
      <c r="F41" s="3"/>
      <c r="G41" s="13"/>
      <c r="H41" s="13"/>
      <c r="I41" s="24" t="s">
        <v>46</v>
      </c>
      <c r="J41" s="13"/>
      <c r="K41" s="3"/>
      <c r="L41" s="3"/>
    </row>
    <row r="42" spans="1:12" ht="32" customHeight="1">
      <c r="A42" s="49"/>
      <c r="B42" s="53"/>
      <c r="C42" s="2" t="s">
        <v>49</v>
      </c>
      <c r="D42" s="13">
        <f t="shared" ref="D42:H42" si="9">D40*D41</f>
        <v>0</v>
      </c>
      <c r="E42" s="13">
        <f t="shared" si="9"/>
        <v>0</v>
      </c>
      <c r="F42" s="13">
        <f t="shared" si="9"/>
        <v>0</v>
      </c>
      <c r="G42" s="13">
        <f t="shared" si="9"/>
        <v>0</v>
      </c>
      <c r="H42" s="13">
        <f t="shared" si="9"/>
        <v>0</v>
      </c>
      <c r="I42" s="13"/>
      <c r="J42" s="13">
        <f>SUM(D42:I42)</f>
        <v>0</v>
      </c>
      <c r="K42" s="3">
        <v>40</v>
      </c>
      <c r="L42" s="3">
        <f>J42*K42</f>
        <v>0</v>
      </c>
    </row>
    <row r="43" spans="1:12" ht="32" customHeight="1">
      <c r="A43" s="48">
        <v>11</v>
      </c>
      <c r="B43" s="54" t="s">
        <v>62</v>
      </c>
      <c r="C43" s="2" t="s">
        <v>41</v>
      </c>
      <c r="D43" s="13" t="s">
        <v>57</v>
      </c>
      <c r="E43" s="3"/>
      <c r="F43" s="13"/>
      <c r="G43" s="13" t="s">
        <v>45</v>
      </c>
      <c r="H43" s="3"/>
      <c r="I43" s="24" t="s">
        <v>46</v>
      </c>
      <c r="J43" s="13"/>
      <c r="K43" s="3"/>
      <c r="L43" s="3"/>
    </row>
    <row r="44" spans="1:12" ht="32" customHeight="1">
      <c r="A44" s="48"/>
      <c r="B44" s="52"/>
      <c r="C44" s="2" t="s">
        <v>47</v>
      </c>
      <c r="D44" s="13">
        <v>79</v>
      </c>
      <c r="E44" s="3"/>
      <c r="F44" s="13"/>
      <c r="G44" s="13">
        <v>44</v>
      </c>
      <c r="H44" s="3"/>
      <c r="I44" s="24" t="s">
        <v>46</v>
      </c>
      <c r="J44" s="13"/>
      <c r="K44" s="3"/>
      <c r="L44" s="3"/>
    </row>
    <row r="45" spans="1:12" ht="32" customHeight="1">
      <c r="A45" s="48"/>
      <c r="B45" s="52"/>
      <c r="C45" s="2" t="s">
        <v>48</v>
      </c>
      <c r="D45" s="13"/>
      <c r="E45" s="13"/>
      <c r="F45" s="13"/>
      <c r="G45" s="13"/>
      <c r="H45" s="13"/>
      <c r="I45" s="24" t="s">
        <v>46</v>
      </c>
      <c r="J45" s="13"/>
      <c r="K45" s="3"/>
      <c r="L45" s="3"/>
    </row>
    <row r="46" spans="1:12" ht="32" customHeight="1">
      <c r="A46" s="49"/>
      <c r="B46" s="53"/>
      <c r="C46" s="2" t="s">
        <v>49</v>
      </c>
      <c r="D46" s="13">
        <f>D44*D45</f>
        <v>0</v>
      </c>
      <c r="E46" s="13">
        <f>E44*E45</f>
        <v>0</v>
      </c>
      <c r="F46" s="13">
        <f>F44*F45</f>
        <v>0</v>
      </c>
      <c r="G46" s="13">
        <f>G44*G45</f>
        <v>0</v>
      </c>
      <c r="H46" s="13">
        <f>H44*H45</f>
        <v>0</v>
      </c>
      <c r="I46" s="13"/>
      <c r="J46" s="13">
        <f>SUM(D46:I46)</f>
        <v>0</v>
      </c>
      <c r="K46" s="3">
        <v>200</v>
      </c>
      <c r="L46" s="3">
        <f>J46*K46</f>
        <v>0</v>
      </c>
    </row>
    <row r="47" spans="1:12" ht="32" customHeight="1">
      <c r="A47" s="48">
        <v>12</v>
      </c>
      <c r="B47" s="54" t="s">
        <v>63</v>
      </c>
      <c r="C47" s="2" t="s">
        <v>41</v>
      </c>
      <c r="D47" s="13" t="s">
        <v>57</v>
      </c>
      <c r="E47" s="3"/>
      <c r="F47" s="3"/>
      <c r="G47" s="13" t="s">
        <v>45</v>
      </c>
      <c r="H47" s="3"/>
      <c r="I47" s="24" t="s">
        <v>46</v>
      </c>
      <c r="J47" s="13"/>
      <c r="K47" s="3"/>
      <c r="L47" s="3"/>
    </row>
    <row r="48" spans="1:12" ht="32" customHeight="1">
      <c r="A48" s="48"/>
      <c r="B48" s="52"/>
      <c r="C48" s="2" t="s">
        <v>47</v>
      </c>
      <c r="D48" s="13">
        <v>198</v>
      </c>
      <c r="E48" s="3"/>
      <c r="F48" s="3"/>
      <c r="G48" s="13">
        <v>28</v>
      </c>
      <c r="H48" s="3"/>
      <c r="I48" s="24" t="s">
        <v>46</v>
      </c>
      <c r="J48" s="13"/>
      <c r="K48" s="3"/>
      <c r="L48" s="3"/>
    </row>
    <row r="49" spans="1:12" ht="32" customHeight="1">
      <c r="A49" s="48"/>
      <c r="B49" s="52"/>
      <c r="C49" s="2" t="s">
        <v>48</v>
      </c>
      <c r="D49" s="13"/>
      <c r="E49" s="13"/>
      <c r="F49" s="3"/>
      <c r="G49" s="13"/>
      <c r="H49" s="13"/>
      <c r="I49" s="24" t="s">
        <v>46</v>
      </c>
      <c r="J49" s="13"/>
      <c r="K49" s="3"/>
      <c r="L49" s="3"/>
    </row>
    <row r="50" spans="1:12" ht="32" customHeight="1">
      <c r="A50" s="49"/>
      <c r="B50" s="53"/>
      <c r="C50" s="2" t="s">
        <v>49</v>
      </c>
      <c r="D50" s="13">
        <f t="shared" ref="D50:H50" si="10">D48*D49</f>
        <v>0</v>
      </c>
      <c r="E50" s="13">
        <f t="shared" si="10"/>
        <v>0</v>
      </c>
      <c r="F50" s="13">
        <f t="shared" si="10"/>
        <v>0</v>
      </c>
      <c r="G50" s="13">
        <f t="shared" si="10"/>
        <v>0</v>
      </c>
      <c r="H50" s="13">
        <f t="shared" si="10"/>
        <v>0</v>
      </c>
      <c r="I50" s="13"/>
      <c r="J50" s="13">
        <f>SUM(D50:I50)</f>
        <v>0</v>
      </c>
      <c r="K50" s="3">
        <v>40</v>
      </c>
      <c r="L50" s="3">
        <f>J50*K50</f>
        <v>0</v>
      </c>
    </row>
    <row r="51" spans="1:12" ht="32" customHeight="1">
      <c r="A51" s="48">
        <v>13</v>
      </c>
      <c r="B51" s="54" t="s">
        <v>64</v>
      </c>
      <c r="C51" s="2" t="s">
        <v>41</v>
      </c>
      <c r="D51" s="13" t="s">
        <v>65</v>
      </c>
      <c r="E51" s="13"/>
      <c r="F51" s="13"/>
      <c r="G51" s="13" t="s">
        <v>65</v>
      </c>
      <c r="H51" s="3"/>
      <c r="I51" s="24" t="s">
        <v>46</v>
      </c>
      <c r="J51" s="13"/>
      <c r="K51" s="3"/>
      <c r="L51" s="3"/>
    </row>
    <row r="52" spans="1:12" ht="32" customHeight="1">
      <c r="A52" s="48"/>
      <c r="B52" s="52"/>
      <c r="C52" s="2" t="s">
        <v>47</v>
      </c>
      <c r="D52" s="13">
        <f>49.49+75.36</f>
        <v>124.85</v>
      </c>
      <c r="E52" s="13"/>
      <c r="F52" s="13"/>
      <c r="G52" s="13">
        <v>20</v>
      </c>
      <c r="H52" s="3"/>
      <c r="I52" s="24" t="s">
        <v>46</v>
      </c>
      <c r="J52" s="13"/>
      <c r="K52" s="3"/>
      <c r="L52" s="3"/>
    </row>
    <row r="53" spans="1:12" ht="32" customHeight="1">
      <c r="A53" s="48"/>
      <c r="B53" s="52"/>
      <c r="C53" s="2" t="s">
        <v>48</v>
      </c>
      <c r="D53" s="13"/>
      <c r="E53" s="13"/>
      <c r="F53" s="13"/>
      <c r="G53" s="13"/>
      <c r="H53" s="13"/>
      <c r="I53" s="24" t="s">
        <v>46</v>
      </c>
      <c r="J53" s="13"/>
      <c r="K53" s="3"/>
      <c r="L53" s="3"/>
    </row>
    <row r="54" spans="1:12" ht="32" customHeight="1">
      <c r="A54" s="49"/>
      <c r="B54" s="53"/>
      <c r="C54" s="2" t="s">
        <v>49</v>
      </c>
      <c r="D54" s="13">
        <f>D52*D53</f>
        <v>0</v>
      </c>
      <c r="E54" s="13">
        <f t="shared" ref="E54:H54" si="11">E52*E53</f>
        <v>0</v>
      </c>
      <c r="F54" s="13">
        <f t="shared" si="11"/>
        <v>0</v>
      </c>
      <c r="G54" s="13">
        <f t="shared" si="11"/>
        <v>0</v>
      </c>
      <c r="H54" s="13">
        <f t="shared" si="11"/>
        <v>0</v>
      </c>
      <c r="I54" s="13"/>
      <c r="J54" s="13">
        <f>SUM(D54:I54)</f>
        <v>0</v>
      </c>
      <c r="K54" s="3">
        <v>200</v>
      </c>
      <c r="L54" s="3">
        <f>J54*K54</f>
        <v>0</v>
      </c>
    </row>
    <row r="55" spans="1:12" ht="32" customHeight="1">
      <c r="A55" s="48">
        <v>14</v>
      </c>
      <c r="B55" s="54" t="s">
        <v>66</v>
      </c>
      <c r="C55" s="2" t="s">
        <v>41</v>
      </c>
      <c r="D55" s="13" t="s">
        <v>67</v>
      </c>
      <c r="E55" s="13"/>
      <c r="F55" s="13"/>
      <c r="H55" s="13"/>
      <c r="I55" s="24" t="s">
        <v>46</v>
      </c>
      <c r="J55" s="13"/>
      <c r="K55" s="3"/>
      <c r="L55" s="3"/>
    </row>
    <row r="56" spans="1:12" ht="32" customHeight="1">
      <c r="A56" s="48"/>
      <c r="B56" s="52"/>
      <c r="C56" s="2" t="s">
        <v>47</v>
      </c>
      <c r="D56" s="13">
        <v>113</v>
      </c>
      <c r="E56" s="13"/>
      <c r="F56" s="13"/>
      <c r="G56" s="13"/>
      <c r="H56" s="13"/>
      <c r="I56" s="24" t="s">
        <v>46</v>
      </c>
      <c r="J56" s="13"/>
      <c r="K56" s="3"/>
      <c r="L56" s="3"/>
    </row>
    <row r="57" spans="1:12" ht="32" customHeight="1">
      <c r="A57" s="48"/>
      <c r="B57" s="52"/>
      <c r="C57" s="2" t="s">
        <v>48</v>
      </c>
      <c r="D57" s="13"/>
      <c r="E57" s="13"/>
      <c r="F57" s="13"/>
      <c r="G57" s="13"/>
      <c r="H57" s="13"/>
      <c r="I57" s="24" t="s">
        <v>46</v>
      </c>
      <c r="J57" s="13"/>
      <c r="K57" s="3"/>
      <c r="L57" s="3"/>
    </row>
    <row r="58" spans="1:12" ht="32" customHeight="1">
      <c r="A58" s="49"/>
      <c r="B58" s="53"/>
      <c r="C58" s="2" t="s">
        <v>49</v>
      </c>
      <c r="D58" s="13">
        <f>D56*D57</f>
        <v>0</v>
      </c>
      <c r="E58" s="13">
        <f t="shared" ref="E58:H58" si="12">E56*E57</f>
        <v>0</v>
      </c>
      <c r="F58" s="13">
        <f t="shared" si="12"/>
        <v>0</v>
      </c>
      <c r="G58" s="13">
        <f t="shared" si="12"/>
        <v>0</v>
      </c>
      <c r="H58" s="13">
        <f t="shared" si="12"/>
        <v>0</v>
      </c>
      <c r="I58" s="13"/>
      <c r="J58" s="13">
        <f>SUM(D58:I58)</f>
        <v>0</v>
      </c>
      <c r="K58" s="3">
        <v>170</v>
      </c>
      <c r="L58" s="3">
        <f>J58*K58</f>
        <v>0</v>
      </c>
    </row>
    <row r="59" spans="1:12" ht="32" customHeight="1">
      <c r="A59" s="48">
        <v>15</v>
      </c>
      <c r="B59" s="54" t="s">
        <v>68</v>
      </c>
      <c r="C59" s="2" t="s">
        <v>41</v>
      </c>
      <c r="D59" s="13" t="s">
        <v>61</v>
      </c>
      <c r="E59" s="13"/>
      <c r="F59" s="3"/>
      <c r="G59" s="13" t="s">
        <v>45</v>
      </c>
      <c r="H59" s="3"/>
      <c r="I59" s="24" t="s">
        <v>46</v>
      </c>
      <c r="J59" s="13"/>
      <c r="K59" s="3"/>
      <c r="L59" s="3"/>
    </row>
    <row r="60" spans="1:12" ht="32" customHeight="1">
      <c r="A60" s="48"/>
      <c r="B60" s="52"/>
      <c r="C60" s="2" t="s">
        <v>47</v>
      </c>
      <c r="D60" s="13">
        <v>136</v>
      </c>
      <c r="E60" s="13"/>
      <c r="F60" s="3"/>
      <c r="G60" s="13">
        <v>6</v>
      </c>
      <c r="H60" s="3"/>
      <c r="I60" s="24" t="s">
        <v>46</v>
      </c>
      <c r="J60" s="13"/>
      <c r="K60" s="3"/>
      <c r="L60" s="3"/>
    </row>
    <row r="61" spans="1:12" ht="32" customHeight="1">
      <c r="A61" s="48"/>
      <c r="B61" s="52"/>
      <c r="C61" s="2" t="s">
        <v>48</v>
      </c>
      <c r="D61" s="13"/>
      <c r="E61" s="13"/>
      <c r="F61" s="13"/>
      <c r="G61" s="13"/>
      <c r="H61" s="13"/>
      <c r="I61" s="24" t="s">
        <v>46</v>
      </c>
      <c r="J61" s="13"/>
      <c r="K61" s="3"/>
      <c r="L61" s="3"/>
    </row>
    <row r="62" spans="1:12" ht="32" customHeight="1">
      <c r="A62" s="49"/>
      <c r="B62" s="53"/>
      <c r="C62" s="2" t="s">
        <v>49</v>
      </c>
      <c r="D62" s="13">
        <f>D60*D61</f>
        <v>0</v>
      </c>
      <c r="E62" s="13">
        <f>E60*E61</f>
        <v>0</v>
      </c>
      <c r="F62" s="13">
        <f>F60*F61</f>
        <v>0</v>
      </c>
      <c r="G62" s="13">
        <f>G60*G61</f>
        <v>0</v>
      </c>
      <c r="H62" s="13">
        <f>H60*H61</f>
        <v>0</v>
      </c>
      <c r="I62" s="13"/>
      <c r="J62" s="13">
        <f>SUM(D62:I62)</f>
        <v>0</v>
      </c>
      <c r="K62" s="3">
        <v>80</v>
      </c>
      <c r="L62" s="3">
        <f>J62*K62</f>
        <v>0</v>
      </c>
    </row>
    <row r="63" spans="1:12" ht="32" customHeight="1">
      <c r="A63" s="48">
        <v>16</v>
      </c>
      <c r="B63" s="54" t="s">
        <v>69</v>
      </c>
      <c r="C63" s="2" t="s">
        <v>41</v>
      </c>
      <c r="D63" s="13" t="s">
        <v>70</v>
      </c>
      <c r="E63" s="13"/>
      <c r="F63" s="13"/>
      <c r="G63" s="13" t="s">
        <v>71</v>
      </c>
      <c r="H63" s="13"/>
      <c r="I63" s="24" t="s">
        <v>46</v>
      </c>
      <c r="J63" s="13"/>
      <c r="K63" s="3"/>
      <c r="L63" s="3"/>
    </row>
    <row r="64" spans="1:12" ht="32" customHeight="1">
      <c r="A64" s="48"/>
      <c r="B64" s="52"/>
      <c r="C64" s="2" t="s">
        <v>47</v>
      </c>
      <c r="D64" s="13">
        <v>249</v>
      </c>
      <c r="E64" s="13"/>
      <c r="F64" s="13"/>
      <c r="G64" s="13">
        <v>30</v>
      </c>
      <c r="H64" s="13"/>
      <c r="I64" s="24" t="s">
        <v>46</v>
      </c>
      <c r="J64" s="13"/>
      <c r="K64" s="3"/>
      <c r="L64" s="3"/>
    </row>
    <row r="65" spans="1:12" ht="32" customHeight="1">
      <c r="A65" s="48"/>
      <c r="B65" s="52"/>
      <c r="C65" s="2" t="s">
        <v>48</v>
      </c>
      <c r="D65" s="13"/>
      <c r="E65" s="13"/>
      <c r="F65" s="13"/>
      <c r="G65" s="13"/>
      <c r="H65" s="13"/>
      <c r="I65" s="24" t="s">
        <v>46</v>
      </c>
      <c r="J65" s="13"/>
      <c r="K65" s="3"/>
      <c r="L65" s="3"/>
    </row>
    <row r="66" spans="1:12" ht="32" customHeight="1">
      <c r="A66" s="49"/>
      <c r="B66" s="53"/>
      <c r="C66" s="2" t="s">
        <v>49</v>
      </c>
      <c r="D66" s="13">
        <f>D64*D65</f>
        <v>0</v>
      </c>
      <c r="E66" s="13">
        <f t="shared" ref="E66:H66" si="13">E64*E65</f>
        <v>0</v>
      </c>
      <c r="F66" s="13">
        <f t="shared" si="13"/>
        <v>0</v>
      </c>
      <c r="G66" s="13">
        <f t="shared" si="13"/>
        <v>0</v>
      </c>
      <c r="H66" s="13">
        <f t="shared" si="13"/>
        <v>0</v>
      </c>
      <c r="I66" s="13"/>
      <c r="J66" s="13">
        <f>SUM(D66:I66)</f>
        <v>0</v>
      </c>
      <c r="K66" s="3">
        <v>50</v>
      </c>
      <c r="L66" s="3">
        <f>J66*K66</f>
        <v>0</v>
      </c>
    </row>
    <row r="67" spans="1:12" ht="32" customHeight="1">
      <c r="A67" s="48">
        <v>17</v>
      </c>
      <c r="B67" s="54" t="s">
        <v>72</v>
      </c>
      <c r="C67" s="2" t="s">
        <v>41</v>
      </c>
      <c r="D67" s="13" t="s">
        <v>73</v>
      </c>
      <c r="E67" s="13"/>
      <c r="F67" s="13"/>
      <c r="G67" s="13" t="s">
        <v>71</v>
      </c>
      <c r="H67" s="13"/>
      <c r="I67" s="24" t="s">
        <v>46</v>
      </c>
      <c r="J67" s="13"/>
      <c r="K67" s="3"/>
      <c r="L67" s="3"/>
    </row>
    <row r="68" spans="1:12" ht="32" customHeight="1">
      <c r="A68" s="48"/>
      <c r="B68" s="52"/>
      <c r="C68" s="2" t="s">
        <v>47</v>
      </c>
      <c r="D68" s="13">
        <v>89</v>
      </c>
      <c r="E68" s="13"/>
      <c r="F68" s="13"/>
      <c r="G68" s="13">
        <v>37</v>
      </c>
      <c r="H68" s="13"/>
      <c r="I68" s="24" t="s">
        <v>46</v>
      </c>
      <c r="J68" s="13"/>
      <c r="K68" s="3"/>
      <c r="L68" s="3"/>
    </row>
    <row r="69" spans="1:12" ht="32" customHeight="1">
      <c r="A69" s="48"/>
      <c r="B69" s="52"/>
      <c r="C69" s="2" t="s">
        <v>48</v>
      </c>
      <c r="D69" s="13"/>
      <c r="E69" s="13"/>
      <c r="F69" s="13"/>
      <c r="G69" s="13"/>
      <c r="H69" s="13"/>
      <c r="I69" s="24" t="s">
        <v>46</v>
      </c>
      <c r="J69" s="13"/>
      <c r="K69" s="3"/>
      <c r="L69" s="3"/>
    </row>
    <row r="70" spans="1:12" ht="32" customHeight="1">
      <c r="A70" s="49"/>
      <c r="B70" s="53"/>
      <c r="C70" s="2" t="s">
        <v>49</v>
      </c>
      <c r="D70" s="13">
        <f>D68*D69</f>
        <v>0</v>
      </c>
      <c r="E70" s="13">
        <f t="shared" ref="E70:H70" si="14">E68*E69</f>
        <v>0</v>
      </c>
      <c r="F70" s="13">
        <f t="shared" si="14"/>
        <v>0</v>
      </c>
      <c r="G70" s="13">
        <f t="shared" si="14"/>
        <v>0</v>
      </c>
      <c r="H70" s="13">
        <f t="shared" si="14"/>
        <v>0</v>
      </c>
      <c r="I70" s="13"/>
      <c r="J70" s="13">
        <f>SUM(D70:I70)</f>
        <v>0</v>
      </c>
      <c r="K70" s="3">
        <v>600</v>
      </c>
      <c r="L70" s="3">
        <f>J70*K70</f>
        <v>0</v>
      </c>
    </row>
    <row r="71" spans="1:12" ht="28">
      <c r="A71" s="50">
        <v>18</v>
      </c>
      <c r="B71" s="55" t="s">
        <v>74</v>
      </c>
      <c r="C71" s="2" t="s">
        <v>41</v>
      </c>
      <c r="D71" s="13" t="s">
        <v>70</v>
      </c>
      <c r="E71" s="13" t="s">
        <v>75</v>
      </c>
      <c r="F71" s="13"/>
      <c r="G71" s="13" t="s">
        <v>71</v>
      </c>
      <c r="H71" s="13"/>
      <c r="I71" s="24" t="s">
        <v>46</v>
      </c>
      <c r="J71" s="13"/>
      <c r="K71" s="3"/>
      <c r="L71" s="3"/>
    </row>
    <row r="72" spans="1:12" ht="32" customHeight="1">
      <c r="A72" s="50"/>
      <c r="B72" s="56"/>
      <c r="C72" s="2" t="s">
        <v>47</v>
      </c>
      <c r="D72" s="13">
        <v>96.6</v>
      </c>
      <c r="E72" s="13">
        <v>32</v>
      </c>
      <c r="F72" s="13"/>
      <c r="G72" s="13">
        <v>3</v>
      </c>
      <c r="H72" s="13"/>
      <c r="I72" s="24" t="s">
        <v>46</v>
      </c>
      <c r="J72" s="13"/>
      <c r="K72" s="3"/>
      <c r="L72" s="3"/>
    </row>
    <row r="73" spans="1:12" ht="32" customHeight="1">
      <c r="A73" s="50"/>
      <c r="B73" s="56"/>
      <c r="C73" s="2" t="s">
        <v>48</v>
      </c>
      <c r="D73" s="13"/>
      <c r="E73" s="13"/>
      <c r="F73" s="13"/>
      <c r="G73" s="13"/>
      <c r="H73" s="13"/>
      <c r="I73" s="24" t="s">
        <v>46</v>
      </c>
      <c r="J73" s="13"/>
      <c r="K73" s="3"/>
      <c r="L73" s="3"/>
    </row>
    <row r="74" spans="1:12" ht="32" customHeight="1">
      <c r="A74" s="51"/>
      <c r="B74" s="57"/>
      <c r="C74" s="2" t="s">
        <v>49</v>
      </c>
      <c r="D74" s="13">
        <f t="shared" ref="D74:H74" si="15">D72*D73</f>
        <v>0</v>
      </c>
      <c r="E74" s="13">
        <f t="shared" si="15"/>
        <v>0</v>
      </c>
      <c r="F74" s="13">
        <f t="shared" si="15"/>
        <v>0</v>
      </c>
      <c r="G74" s="13">
        <f t="shared" si="15"/>
        <v>0</v>
      </c>
      <c r="H74" s="13">
        <f t="shared" si="15"/>
        <v>0</v>
      </c>
      <c r="I74" s="13"/>
      <c r="J74" s="13">
        <f>SUM(D74:I74)</f>
        <v>0</v>
      </c>
      <c r="K74" s="3">
        <v>20</v>
      </c>
      <c r="L74" s="3">
        <f>J74*K74</f>
        <v>0</v>
      </c>
    </row>
    <row r="75" spans="1:12" ht="32" customHeight="1">
      <c r="A75" s="50">
        <v>19</v>
      </c>
      <c r="B75" s="55" t="s">
        <v>76</v>
      </c>
      <c r="C75" s="2" t="s">
        <v>41</v>
      </c>
      <c r="D75" s="13" t="s">
        <v>77</v>
      </c>
      <c r="E75" s="13"/>
      <c r="F75" s="13"/>
      <c r="G75" s="13" t="s">
        <v>71</v>
      </c>
      <c r="H75" s="13"/>
      <c r="I75" s="24" t="s">
        <v>46</v>
      </c>
      <c r="J75" s="13"/>
      <c r="K75" s="3"/>
      <c r="L75" s="3"/>
    </row>
    <row r="76" spans="1:12" ht="32" customHeight="1">
      <c r="A76" s="50"/>
      <c r="B76" s="56"/>
      <c r="C76" s="2" t="s">
        <v>47</v>
      </c>
      <c r="D76" s="13">
        <v>60</v>
      </c>
      <c r="E76" s="13"/>
      <c r="F76" s="13"/>
      <c r="G76" s="13">
        <v>19</v>
      </c>
      <c r="H76" s="13"/>
      <c r="I76" s="24" t="s">
        <v>46</v>
      </c>
      <c r="J76" s="13"/>
      <c r="K76" s="3"/>
      <c r="L76" s="3"/>
    </row>
    <row r="77" spans="1:12" ht="32" customHeight="1">
      <c r="A77" s="50"/>
      <c r="B77" s="56"/>
      <c r="C77" s="2" t="s">
        <v>48</v>
      </c>
      <c r="D77" s="13"/>
      <c r="E77" s="13"/>
      <c r="F77" s="13"/>
      <c r="G77" s="13"/>
      <c r="H77" s="13"/>
      <c r="I77" s="24" t="s">
        <v>46</v>
      </c>
      <c r="J77" s="13"/>
      <c r="K77" s="3"/>
      <c r="L77" s="3"/>
    </row>
    <row r="78" spans="1:12" ht="32" customHeight="1">
      <c r="A78" s="51"/>
      <c r="B78" s="57"/>
      <c r="C78" s="2" t="s">
        <v>49</v>
      </c>
      <c r="D78" s="13">
        <f t="shared" ref="D78:H78" si="16">D76*D77</f>
        <v>0</v>
      </c>
      <c r="E78" s="13">
        <f t="shared" si="16"/>
        <v>0</v>
      </c>
      <c r="F78" s="13">
        <f t="shared" si="16"/>
        <v>0</v>
      </c>
      <c r="G78" s="13">
        <f t="shared" si="16"/>
        <v>0</v>
      </c>
      <c r="H78" s="13">
        <f t="shared" si="16"/>
        <v>0</v>
      </c>
      <c r="I78" s="13"/>
      <c r="J78" s="13">
        <f>SUM(D78:I78)</f>
        <v>0</v>
      </c>
      <c r="K78" s="3">
        <v>20</v>
      </c>
      <c r="L78" s="3">
        <f>J78*K78</f>
        <v>0</v>
      </c>
    </row>
    <row r="79" spans="1:12" ht="32" customHeight="1">
      <c r="A79" s="50">
        <v>20</v>
      </c>
      <c r="B79" s="55" t="s">
        <v>78</v>
      </c>
      <c r="C79" s="2" t="s">
        <v>41</v>
      </c>
      <c r="D79" s="13" t="s">
        <v>70</v>
      </c>
      <c r="E79" s="13"/>
      <c r="F79" s="13"/>
      <c r="G79" s="13" t="s">
        <v>71</v>
      </c>
      <c r="H79" s="13"/>
      <c r="I79" s="24" t="s">
        <v>46</v>
      </c>
      <c r="J79" s="13"/>
      <c r="K79" s="3"/>
      <c r="L79" s="3"/>
    </row>
    <row r="80" spans="1:12" ht="32" customHeight="1">
      <c r="A80" s="50"/>
      <c r="B80" s="56"/>
      <c r="C80" s="2" t="s">
        <v>47</v>
      </c>
      <c r="D80" s="13">
        <v>154</v>
      </c>
      <c r="E80" s="13"/>
      <c r="F80" s="13"/>
      <c r="G80" s="13">
        <v>5</v>
      </c>
      <c r="H80" s="13"/>
      <c r="I80" s="24" t="s">
        <v>46</v>
      </c>
      <c r="J80" s="13"/>
      <c r="K80" s="3"/>
      <c r="L80" s="3"/>
    </row>
    <row r="81" spans="1:12" ht="32" customHeight="1">
      <c r="A81" s="50"/>
      <c r="B81" s="56"/>
      <c r="C81" s="2" t="s">
        <v>48</v>
      </c>
      <c r="D81" s="13"/>
      <c r="E81" s="13"/>
      <c r="F81" s="13"/>
      <c r="G81" s="13"/>
      <c r="H81" s="13"/>
      <c r="I81" s="24" t="s">
        <v>46</v>
      </c>
      <c r="J81" s="13"/>
      <c r="K81" s="3"/>
      <c r="L81" s="3"/>
    </row>
    <row r="82" spans="1:12" ht="32" customHeight="1">
      <c r="A82" s="51"/>
      <c r="B82" s="57"/>
      <c r="C82" s="2" t="s">
        <v>49</v>
      </c>
      <c r="D82" s="13">
        <f t="shared" ref="D82:H82" si="17">D80*D81</f>
        <v>0</v>
      </c>
      <c r="E82" s="13">
        <f t="shared" si="17"/>
        <v>0</v>
      </c>
      <c r="F82" s="13">
        <f t="shared" si="17"/>
        <v>0</v>
      </c>
      <c r="G82" s="13">
        <f t="shared" si="17"/>
        <v>0</v>
      </c>
      <c r="H82" s="13">
        <f t="shared" si="17"/>
        <v>0</v>
      </c>
      <c r="I82" s="13"/>
      <c r="J82" s="13">
        <f>SUM(D82:I82)</f>
        <v>0</v>
      </c>
      <c r="K82" s="3">
        <v>20</v>
      </c>
      <c r="L82" s="3">
        <f>J82*K82</f>
        <v>0</v>
      </c>
    </row>
    <row r="83" spans="1:12" ht="32" customHeight="1">
      <c r="A83" s="48">
        <v>21</v>
      </c>
      <c r="B83" s="54" t="s">
        <v>79</v>
      </c>
      <c r="C83" s="2" t="s">
        <v>41</v>
      </c>
      <c r="D83" s="13" t="s">
        <v>70</v>
      </c>
      <c r="E83" s="13" t="s">
        <v>80</v>
      </c>
      <c r="F83" s="13"/>
      <c r="G83" s="13" t="s">
        <v>71</v>
      </c>
      <c r="H83" s="13"/>
      <c r="I83" s="24" t="s">
        <v>46</v>
      </c>
      <c r="J83" s="13"/>
      <c r="K83" s="3"/>
      <c r="L83" s="3"/>
    </row>
    <row r="84" spans="1:12" ht="32" customHeight="1">
      <c r="A84" s="48"/>
      <c r="B84" s="52"/>
      <c r="C84" s="2" t="s">
        <v>47</v>
      </c>
      <c r="D84" s="13">
        <v>108</v>
      </c>
      <c r="E84" s="13">
        <v>34</v>
      </c>
      <c r="F84" s="13"/>
      <c r="G84" s="13">
        <v>10</v>
      </c>
      <c r="H84" s="13"/>
      <c r="I84" s="24" t="s">
        <v>46</v>
      </c>
      <c r="J84" s="13"/>
      <c r="K84" s="3"/>
      <c r="L84" s="3"/>
    </row>
    <row r="85" spans="1:12" ht="32" customHeight="1">
      <c r="A85" s="48"/>
      <c r="B85" s="52"/>
      <c r="C85" s="2" t="s">
        <v>48</v>
      </c>
      <c r="D85" s="13"/>
      <c r="E85" s="13"/>
      <c r="F85" s="13"/>
      <c r="G85" s="13"/>
      <c r="H85" s="13"/>
      <c r="I85" s="24" t="s">
        <v>46</v>
      </c>
      <c r="J85" s="13"/>
      <c r="K85" s="3"/>
      <c r="L85" s="3"/>
    </row>
    <row r="86" spans="1:12" ht="32" customHeight="1">
      <c r="A86" s="49"/>
      <c r="B86" s="53"/>
      <c r="C86" s="2" t="s">
        <v>49</v>
      </c>
      <c r="D86" s="13">
        <f>D84*D85</f>
        <v>0</v>
      </c>
      <c r="E86" s="13">
        <f t="shared" ref="E86:H86" si="18">E84*E85</f>
        <v>0</v>
      </c>
      <c r="F86" s="13">
        <f t="shared" si="18"/>
        <v>0</v>
      </c>
      <c r="G86" s="13">
        <f t="shared" si="18"/>
        <v>0</v>
      </c>
      <c r="H86" s="13">
        <f t="shared" si="18"/>
        <v>0</v>
      </c>
      <c r="I86" s="13"/>
      <c r="J86" s="13">
        <f>SUM(D86:I86)</f>
        <v>0</v>
      </c>
      <c r="K86" s="3">
        <v>200</v>
      </c>
      <c r="L86" s="3">
        <f>J86*K86</f>
        <v>0</v>
      </c>
    </row>
    <row r="87" spans="1:12" ht="32" customHeight="1">
      <c r="A87" s="48">
        <v>22</v>
      </c>
      <c r="B87" s="54" t="s">
        <v>81</v>
      </c>
      <c r="C87" s="2" t="s">
        <v>41</v>
      </c>
      <c r="D87" s="13" t="s">
        <v>77</v>
      </c>
      <c r="E87" s="13" t="s">
        <v>82</v>
      </c>
      <c r="G87" s="13" t="s">
        <v>71</v>
      </c>
      <c r="H87" s="13"/>
      <c r="I87" s="24" t="s">
        <v>46</v>
      </c>
      <c r="J87" s="13"/>
      <c r="K87" s="3"/>
      <c r="L87" s="3"/>
    </row>
    <row r="88" spans="1:12" ht="32" customHeight="1">
      <c r="A88" s="48"/>
      <c r="B88" s="52"/>
      <c r="C88" s="2" t="s">
        <v>47</v>
      </c>
      <c r="D88" s="13">
        <v>28</v>
      </c>
      <c r="E88" s="13">
        <v>55</v>
      </c>
      <c r="F88" s="13"/>
      <c r="G88" s="13">
        <v>6</v>
      </c>
      <c r="H88" s="13"/>
      <c r="I88" s="24" t="s">
        <v>46</v>
      </c>
      <c r="J88" s="13"/>
      <c r="K88" s="3"/>
      <c r="L88" s="3"/>
    </row>
    <row r="89" spans="1:12" ht="32" customHeight="1">
      <c r="A89" s="48"/>
      <c r="B89" s="52"/>
      <c r="C89" s="2" t="s">
        <v>48</v>
      </c>
      <c r="D89" s="13"/>
      <c r="E89" s="13"/>
      <c r="F89" s="13"/>
      <c r="G89" s="13"/>
      <c r="H89" s="13"/>
      <c r="I89" s="24" t="s">
        <v>46</v>
      </c>
      <c r="J89" s="13"/>
      <c r="K89" s="3"/>
      <c r="L89" s="3"/>
    </row>
    <row r="90" spans="1:12" ht="32" customHeight="1">
      <c r="A90" s="49"/>
      <c r="B90" s="53"/>
      <c r="C90" s="2" t="s">
        <v>49</v>
      </c>
      <c r="D90" s="13">
        <f>D88*D89</f>
        <v>0</v>
      </c>
      <c r="E90" s="13">
        <f t="shared" ref="E90:H90" si="19">E88*E89</f>
        <v>0</v>
      </c>
      <c r="F90" s="13">
        <f t="shared" si="19"/>
        <v>0</v>
      </c>
      <c r="G90" s="13">
        <f t="shared" si="19"/>
        <v>0</v>
      </c>
      <c r="H90" s="13">
        <f t="shared" si="19"/>
        <v>0</v>
      </c>
      <c r="I90" s="13"/>
      <c r="J90" s="13">
        <f>SUM(D90:I90)</f>
        <v>0</v>
      </c>
      <c r="K90" s="3">
        <v>30</v>
      </c>
      <c r="L90" s="3">
        <f>J90*K90</f>
        <v>0</v>
      </c>
    </row>
    <row r="91" spans="1:12" ht="32" customHeight="1">
      <c r="A91" s="48">
        <v>23</v>
      </c>
      <c r="B91" s="58" t="s">
        <v>83</v>
      </c>
      <c r="C91" s="2" t="s">
        <v>41</v>
      </c>
      <c r="D91" s="3"/>
      <c r="E91" s="13"/>
      <c r="F91" s="13"/>
      <c r="G91" s="13" t="s">
        <v>71</v>
      </c>
      <c r="H91" s="13" t="s">
        <v>77</v>
      </c>
      <c r="I91" s="24" t="s">
        <v>46</v>
      </c>
      <c r="J91" s="13"/>
      <c r="K91" s="3"/>
      <c r="L91" s="3"/>
    </row>
    <row r="92" spans="1:12" ht="32" customHeight="1">
      <c r="A92" s="48"/>
      <c r="B92" s="58"/>
      <c r="C92" s="2" t="s">
        <v>47</v>
      </c>
      <c r="D92" s="3"/>
      <c r="E92" s="13"/>
      <c r="F92" s="13"/>
      <c r="G92" s="13">
        <v>8</v>
      </c>
      <c r="H92" s="13">
        <v>18</v>
      </c>
      <c r="I92" s="24" t="s">
        <v>46</v>
      </c>
      <c r="J92" s="13"/>
      <c r="K92" s="3"/>
      <c r="L92" s="3"/>
    </row>
    <row r="93" spans="1:12" ht="32" customHeight="1">
      <c r="A93" s="48"/>
      <c r="B93" s="58"/>
      <c r="C93" s="2" t="s">
        <v>48</v>
      </c>
      <c r="D93" s="13"/>
      <c r="E93" s="13"/>
      <c r="F93" s="13"/>
      <c r="G93" s="13"/>
      <c r="H93" s="13"/>
      <c r="I93" s="24" t="s">
        <v>46</v>
      </c>
      <c r="J93" s="13"/>
      <c r="K93" s="3"/>
      <c r="L93" s="3"/>
    </row>
    <row r="94" spans="1:12" ht="32" customHeight="1">
      <c r="A94" s="49"/>
      <c r="B94" s="58"/>
      <c r="C94" s="2" t="s">
        <v>49</v>
      </c>
      <c r="D94" s="13">
        <f>H92*D93</f>
        <v>0</v>
      </c>
      <c r="E94" s="13">
        <f>E92*E93</f>
        <v>0</v>
      </c>
      <c r="F94" s="13">
        <f>F92*F93</f>
        <v>0</v>
      </c>
      <c r="G94" s="13">
        <f>G92*G93</f>
        <v>0</v>
      </c>
      <c r="H94" s="13">
        <f>H92*H93</f>
        <v>0</v>
      </c>
      <c r="I94" s="13"/>
      <c r="J94" s="13">
        <f>SUM(D94:I94)</f>
        <v>0</v>
      </c>
      <c r="K94" s="3">
        <v>20</v>
      </c>
      <c r="L94" s="3">
        <f>J94*K94</f>
        <v>0</v>
      </c>
    </row>
    <row r="95" spans="1:12" ht="32" customHeight="1">
      <c r="A95" s="3">
        <v>25</v>
      </c>
      <c r="B95" s="2" t="s">
        <v>29</v>
      </c>
      <c r="C95" s="45"/>
      <c r="D95" s="46"/>
      <c r="E95" s="46"/>
      <c r="F95" s="46"/>
      <c r="G95" s="46"/>
      <c r="H95" s="47"/>
      <c r="I95" s="25"/>
      <c r="J95" s="13"/>
      <c r="K95" s="8">
        <f t="shared" ref="K95:L95" si="20">SUM(K3:K94)</f>
        <v>8000</v>
      </c>
      <c r="L95" s="8">
        <f t="shared" si="20"/>
        <v>0</v>
      </c>
    </row>
    <row r="96" spans="1:12" ht="409.5" customHeight="1">
      <c r="A96" s="76" t="s">
        <v>194</v>
      </c>
      <c r="B96" s="37"/>
      <c r="C96" s="37"/>
      <c r="D96" s="37"/>
      <c r="E96" s="37"/>
      <c r="F96" s="37"/>
      <c r="G96" s="37"/>
      <c r="H96" s="37"/>
      <c r="I96" s="37"/>
      <c r="J96" s="37"/>
      <c r="K96" s="37"/>
      <c r="L96" s="37"/>
    </row>
    <row r="99" ht="41" customHeight="1"/>
    <row r="100" ht="40" customHeight="1"/>
  </sheetData>
  <mergeCells count="51">
    <mergeCell ref="B79:B82"/>
    <mergeCell ref="B83:B86"/>
    <mergeCell ref="B87:B90"/>
    <mergeCell ref="B91:B94"/>
    <mergeCell ref="B59:B62"/>
    <mergeCell ref="B63:B66"/>
    <mergeCell ref="B67:B70"/>
    <mergeCell ref="B71:B74"/>
    <mergeCell ref="B75:B78"/>
    <mergeCell ref="A87:A90"/>
    <mergeCell ref="A91:A94"/>
    <mergeCell ref="B3:B6"/>
    <mergeCell ref="B7:B10"/>
    <mergeCell ref="B11:B14"/>
    <mergeCell ref="B15:B18"/>
    <mergeCell ref="B19:B22"/>
    <mergeCell ref="B23:B26"/>
    <mergeCell ref="B27:B30"/>
    <mergeCell ref="B31:B34"/>
    <mergeCell ref="B35:B38"/>
    <mergeCell ref="B39:B42"/>
    <mergeCell ref="B43:B46"/>
    <mergeCell ref="B47:B50"/>
    <mergeCell ref="B51:B54"/>
    <mergeCell ref="B55:B58"/>
    <mergeCell ref="A67:A70"/>
    <mergeCell ref="A71:A74"/>
    <mergeCell ref="A75:A78"/>
    <mergeCell ref="A79:A82"/>
    <mergeCell ref="A83:A86"/>
    <mergeCell ref="A47:A50"/>
    <mergeCell ref="A51:A54"/>
    <mergeCell ref="A55:A58"/>
    <mergeCell ref="A59:A62"/>
    <mergeCell ref="A63:A66"/>
    <mergeCell ref="A1:L1"/>
    <mergeCell ref="D2:F2"/>
    <mergeCell ref="G2:H2"/>
    <mergeCell ref="C95:H95"/>
    <mergeCell ref="A96:L96"/>
    <mergeCell ref="A3:A6"/>
    <mergeCell ref="A7:A10"/>
    <mergeCell ref="A11:A14"/>
    <mergeCell ref="A15:A18"/>
    <mergeCell ref="A19:A22"/>
    <mergeCell ref="A23:A26"/>
    <mergeCell ref="A27:A30"/>
    <mergeCell ref="A31:A34"/>
    <mergeCell ref="A35:A38"/>
    <mergeCell ref="A39:A42"/>
    <mergeCell ref="A43:A46"/>
  </mergeCells>
  <phoneticPr fontId="25" type="noConversion"/>
  <pageMargins left="0.70866141732283505" right="0.70866141732283505" top="0.70866141732283505" bottom="0.70866141732283505" header="0.31496062992126" footer="0.31496062992126"/>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F36"/>
  <sheetViews>
    <sheetView workbookViewId="0">
      <pane ySplit="3" topLeftCell="A4" activePane="bottomLeft" state="frozen"/>
      <selection pane="bottomLeft" activeCell="I13" sqref="I13"/>
    </sheetView>
  </sheetViews>
  <sheetFormatPr defaultColWidth="9" defaultRowHeight="14"/>
  <cols>
    <col min="1" max="1" width="4.6328125" customWidth="1"/>
    <col min="2" max="2" width="26.453125" customWidth="1"/>
    <col min="3" max="3" width="7.36328125" customWidth="1"/>
    <col min="4" max="4" width="9.6328125" customWidth="1"/>
    <col min="5" max="5" width="11.90625" customWidth="1"/>
    <col min="6" max="6" width="37.6328125" style="15" customWidth="1"/>
  </cols>
  <sheetData>
    <row r="1" spans="1:6" ht="29" customHeight="1">
      <c r="A1" s="32" t="s">
        <v>84</v>
      </c>
      <c r="B1" s="32"/>
      <c r="C1" s="32"/>
      <c r="D1" s="32"/>
      <c r="E1" s="32"/>
      <c r="F1" s="59"/>
    </row>
    <row r="2" spans="1:6" ht="24" customHeight="1">
      <c r="A2" s="63" t="s">
        <v>1</v>
      </c>
      <c r="B2" s="60" t="s">
        <v>85</v>
      </c>
      <c r="C2" s="61"/>
      <c r="D2" s="44" t="s">
        <v>4</v>
      </c>
      <c r="E2" s="44" t="s">
        <v>5</v>
      </c>
      <c r="F2" s="65" t="s">
        <v>86</v>
      </c>
    </row>
    <row r="3" spans="1:6" ht="30" customHeight="1">
      <c r="A3" s="64"/>
      <c r="B3" s="2" t="s">
        <v>87</v>
      </c>
      <c r="C3" s="8" t="s">
        <v>88</v>
      </c>
      <c r="D3" s="44"/>
      <c r="E3" s="44"/>
      <c r="F3" s="66"/>
    </row>
    <row r="4" spans="1:6" ht="29" customHeight="1">
      <c r="A4" s="3">
        <v>1</v>
      </c>
      <c r="B4" s="17" t="s">
        <v>89</v>
      </c>
      <c r="C4" s="3" t="s">
        <v>90</v>
      </c>
      <c r="D4" s="3" t="s">
        <v>12</v>
      </c>
      <c r="E4" s="3"/>
      <c r="F4" s="9" t="s">
        <v>91</v>
      </c>
    </row>
    <row r="5" spans="1:6" ht="29" customHeight="1">
      <c r="A5" s="3">
        <v>2</v>
      </c>
      <c r="B5" s="17" t="s">
        <v>92</v>
      </c>
      <c r="C5" s="3" t="s">
        <v>90</v>
      </c>
      <c r="D5" s="3" t="s">
        <v>12</v>
      </c>
      <c r="E5" s="3"/>
      <c r="F5" s="9" t="s">
        <v>91</v>
      </c>
    </row>
    <row r="6" spans="1:6" ht="29" customHeight="1">
      <c r="A6" s="3">
        <v>3</v>
      </c>
      <c r="B6" s="17" t="s">
        <v>93</v>
      </c>
      <c r="C6" s="3" t="s">
        <v>90</v>
      </c>
      <c r="D6" s="3" t="s">
        <v>12</v>
      </c>
      <c r="E6" s="3"/>
      <c r="F6" s="9" t="s">
        <v>91</v>
      </c>
    </row>
    <row r="7" spans="1:6" ht="29" customHeight="1">
      <c r="A7" s="3">
        <v>4</v>
      </c>
      <c r="B7" s="17" t="s">
        <v>94</v>
      </c>
      <c r="C7" s="3" t="s">
        <v>90</v>
      </c>
      <c r="D7" s="3" t="s">
        <v>12</v>
      </c>
      <c r="E7" s="3"/>
      <c r="F7" s="9" t="s">
        <v>91</v>
      </c>
    </row>
    <row r="8" spans="1:6" ht="29" customHeight="1">
      <c r="A8" s="3">
        <v>5</v>
      </c>
      <c r="B8" s="17" t="s">
        <v>95</v>
      </c>
      <c r="C8" s="3" t="s">
        <v>90</v>
      </c>
      <c r="D8" s="3" t="s">
        <v>12</v>
      </c>
      <c r="E8" s="3"/>
      <c r="F8" s="9" t="s">
        <v>91</v>
      </c>
    </row>
    <row r="9" spans="1:6" ht="29" customHeight="1">
      <c r="A9" s="3">
        <v>6</v>
      </c>
      <c r="B9" s="17" t="s">
        <v>96</v>
      </c>
      <c r="C9" s="3" t="s">
        <v>90</v>
      </c>
      <c r="D9" s="3" t="s">
        <v>12</v>
      </c>
      <c r="E9" s="3"/>
      <c r="F9" s="9" t="s">
        <v>91</v>
      </c>
    </row>
    <row r="10" spans="1:6" ht="28">
      <c r="A10" s="3">
        <v>7</v>
      </c>
      <c r="B10" s="17" t="s">
        <v>97</v>
      </c>
      <c r="C10" s="3" t="s">
        <v>90</v>
      </c>
      <c r="D10" s="13" t="s">
        <v>98</v>
      </c>
      <c r="E10" s="3"/>
      <c r="F10" s="9" t="s">
        <v>99</v>
      </c>
    </row>
    <row r="11" spans="1:6" ht="25" customHeight="1">
      <c r="A11" s="3">
        <v>8</v>
      </c>
      <c r="B11" s="17" t="s">
        <v>100</v>
      </c>
      <c r="C11" s="3" t="s">
        <v>90</v>
      </c>
      <c r="D11" s="13" t="s">
        <v>98</v>
      </c>
      <c r="E11" s="3"/>
      <c r="F11" s="9" t="s">
        <v>91</v>
      </c>
    </row>
    <row r="12" spans="1:6" ht="25" customHeight="1">
      <c r="A12" s="3">
        <v>9</v>
      </c>
      <c r="B12" s="17" t="s">
        <v>101</v>
      </c>
      <c r="C12" s="3" t="s">
        <v>90</v>
      </c>
      <c r="D12" s="13" t="s">
        <v>98</v>
      </c>
      <c r="E12" s="3"/>
      <c r="F12" s="9" t="s">
        <v>91</v>
      </c>
    </row>
    <row r="13" spans="1:6" ht="25" customHeight="1">
      <c r="A13" s="3">
        <v>10</v>
      </c>
      <c r="B13" s="17" t="s">
        <v>102</v>
      </c>
      <c r="C13" s="3" t="s">
        <v>90</v>
      </c>
      <c r="D13" s="13" t="s">
        <v>98</v>
      </c>
      <c r="E13" s="3"/>
      <c r="F13" s="9" t="s">
        <v>91</v>
      </c>
    </row>
    <row r="14" spans="1:6" ht="25" customHeight="1">
      <c r="A14" s="3">
        <v>11</v>
      </c>
      <c r="B14" s="17" t="s">
        <v>103</v>
      </c>
      <c r="C14" s="3" t="s">
        <v>90</v>
      </c>
      <c r="D14" s="13" t="s">
        <v>98</v>
      </c>
      <c r="E14" s="3"/>
      <c r="F14" s="9" t="s">
        <v>91</v>
      </c>
    </row>
    <row r="15" spans="1:6" ht="25" customHeight="1">
      <c r="A15" s="3">
        <v>12</v>
      </c>
      <c r="B15" s="17" t="s">
        <v>104</v>
      </c>
      <c r="C15" s="3" t="s">
        <v>90</v>
      </c>
      <c r="D15" s="13" t="s">
        <v>98</v>
      </c>
      <c r="E15" s="3"/>
      <c r="F15" s="9" t="s">
        <v>91</v>
      </c>
    </row>
    <row r="16" spans="1:6" ht="22" customHeight="1">
      <c r="A16" s="3">
        <v>13</v>
      </c>
      <c r="B16" s="18" t="s">
        <v>105</v>
      </c>
      <c r="C16" s="3"/>
      <c r="D16" s="3" t="s">
        <v>106</v>
      </c>
      <c r="E16" s="3"/>
      <c r="F16" s="9" t="s">
        <v>107</v>
      </c>
    </row>
    <row r="17" spans="1:6" ht="22" customHeight="1">
      <c r="A17" s="3">
        <v>14</v>
      </c>
      <c r="B17" s="18" t="s">
        <v>105</v>
      </c>
      <c r="C17" s="3"/>
      <c r="D17" s="3" t="s">
        <v>106</v>
      </c>
      <c r="E17" s="3"/>
      <c r="F17" s="9" t="s">
        <v>108</v>
      </c>
    </row>
    <row r="18" spans="1:6" ht="30.5" customHeight="1">
      <c r="A18" s="3">
        <v>15</v>
      </c>
      <c r="B18" s="18" t="s">
        <v>109</v>
      </c>
      <c r="C18" s="13" t="s">
        <v>110</v>
      </c>
      <c r="D18" s="3" t="s">
        <v>111</v>
      </c>
      <c r="E18" s="3"/>
      <c r="F18" s="19" t="s">
        <v>112</v>
      </c>
    </row>
    <row r="19" spans="1:6" ht="43.5" customHeight="1">
      <c r="A19" s="3">
        <v>16</v>
      </c>
      <c r="B19" s="18" t="s">
        <v>113</v>
      </c>
      <c r="C19" s="3"/>
      <c r="D19" s="3" t="s">
        <v>111</v>
      </c>
      <c r="E19" s="3"/>
      <c r="F19" s="4" t="s">
        <v>114</v>
      </c>
    </row>
    <row r="20" spans="1:6" ht="43.5" customHeight="1">
      <c r="A20" s="3">
        <v>17</v>
      </c>
      <c r="B20" s="18" t="s">
        <v>115</v>
      </c>
      <c r="C20" s="3"/>
      <c r="D20" s="3" t="s">
        <v>111</v>
      </c>
      <c r="E20" s="3"/>
      <c r="F20" s="4" t="s">
        <v>116</v>
      </c>
    </row>
    <row r="21" spans="1:6" ht="33.5" customHeight="1">
      <c r="A21" s="3">
        <v>18</v>
      </c>
      <c r="B21" s="18" t="s">
        <v>117</v>
      </c>
      <c r="C21" s="3"/>
      <c r="D21" s="3" t="s">
        <v>106</v>
      </c>
      <c r="E21" s="3"/>
      <c r="F21" s="4" t="s">
        <v>118</v>
      </c>
    </row>
    <row r="22" spans="1:6" ht="41.5" customHeight="1">
      <c r="A22" s="3">
        <v>19</v>
      </c>
      <c r="B22" s="18" t="s">
        <v>119</v>
      </c>
      <c r="C22" s="3"/>
      <c r="D22" s="3" t="s">
        <v>106</v>
      </c>
      <c r="E22" s="3"/>
      <c r="F22" s="4" t="s">
        <v>120</v>
      </c>
    </row>
    <row r="23" spans="1:6" ht="27" customHeight="1">
      <c r="A23" s="3">
        <v>20</v>
      </c>
      <c r="B23" s="20" t="s">
        <v>121</v>
      </c>
      <c r="C23" s="3" t="s">
        <v>90</v>
      </c>
      <c r="D23" s="3" t="s">
        <v>12</v>
      </c>
      <c r="E23" s="3"/>
      <c r="F23" s="9" t="s">
        <v>122</v>
      </c>
    </row>
    <row r="24" spans="1:6" ht="27" customHeight="1">
      <c r="A24" s="3">
        <v>21</v>
      </c>
      <c r="B24" s="20" t="s">
        <v>123</v>
      </c>
      <c r="C24" s="3" t="s">
        <v>90</v>
      </c>
      <c r="D24" s="3" t="s">
        <v>12</v>
      </c>
      <c r="E24" s="3"/>
      <c r="F24" s="9" t="s">
        <v>124</v>
      </c>
    </row>
    <row r="25" spans="1:6" ht="28">
      <c r="A25" s="3">
        <v>22</v>
      </c>
      <c r="B25" s="20" t="s">
        <v>125</v>
      </c>
      <c r="C25" s="13" t="s">
        <v>126</v>
      </c>
      <c r="D25" s="3" t="s">
        <v>12</v>
      </c>
      <c r="E25" s="3"/>
      <c r="F25" s="4" t="s">
        <v>127</v>
      </c>
    </row>
    <row r="26" spans="1:6" ht="27" customHeight="1">
      <c r="A26" s="3">
        <v>23</v>
      </c>
      <c r="B26" s="20" t="s">
        <v>128</v>
      </c>
      <c r="C26" s="13" t="s">
        <v>129</v>
      </c>
      <c r="D26" s="3" t="s">
        <v>12</v>
      </c>
      <c r="E26" s="3"/>
      <c r="F26" s="21" t="s">
        <v>130</v>
      </c>
    </row>
    <row r="27" spans="1:6" ht="34" customHeight="1">
      <c r="A27" s="3">
        <v>24</v>
      </c>
      <c r="B27" s="18" t="s">
        <v>131</v>
      </c>
      <c r="C27" s="3"/>
      <c r="D27" s="3" t="s">
        <v>132</v>
      </c>
      <c r="E27" s="3"/>
      <c r="F27" s="4" t="s">
        <v>133</v>
      </c>
    </row>
    <row r="28" spans="1:6" ht="32" customHeight="1">
      <c r="A28" s="3">
        <v>25</v>
      </c>
      <c r="B28" s="18" t="s">
        <v>134</v>
      </c>
      <c r="C28" s="3"/>
      <c r="D28" s="5" t="s">
        <v>12</v>
      </c>
      <c r="E28" s="3"/>
      <c r="F28" s="9" t="s">
        <v>135</v>
      </c>
    </row>
    <row r="29" spans="1:6" ht="29" customHeight="1">
      <c r="A29" s="3">
        <v>26</v>
      </c>
      <c r="B29" s="18" t="s">
        <v>136</v>
      </c>
      <c r="C29" s="3"/>
      <c r="D29" s="5" t="s">
        <v>12</v>
      </c>
      <c r="E29" s="3"/>
      <c r="F29" s="9" t="s">
        <v>137</v>
      </c>
    </row>
    <row r="30" spans="1:6" ht="27" customHeight="1">
      <c r="A30" s="3">
        <v>27</v>
      </c>
      <c r="B30" s="18" t="s">
        <v>138</v>
      </c>
      <c r="C30" s="3"/>
      <c r="D30" s="3" t="s">
        <v>139</v>
      </c>
      <c r="E30" s="22">
        <v>0</v>
      </c>
      <c r="F30" s="23" t="s">
        <v>140</v>
      </c>
    </row>
    <row r="31" spans="1:6" ht="27" customHeight="1">
      <c r="A31" s="3">
        <v>28</v>
      </c>
      <c r="B31" s="18" t="s">
        <v>141</v>
      </c>
      <c r="C31" s="3"/>
      <c r="D31" s="5" t="s">
        <v>12</v>
      </c>
      <c r="E31" s="3"/>
      <c r="F31" s="4"/>
    </row>
    <row r="32" spans="1:6" ht="27" customHeight="1">
      <c r="A32" s="3">
        <v>29</v>
      </c>
      <c r="B32" s="18" t="s">
        <v>142</v>
      </c>
      <c r="C32" s="3"/>
      <c r="D32" s="13" t="s">
        <v>143</v>
      </c>
      <c r="E32" s="3"/>
      <c r="F32" s="4" t="s">
        <v>144</v>
      </c>
    </row>
    <row r="33" spans="1:6" ht="45.5" customHeight="1">
      <c r="A33" s="62" t="s">
        <v>145</v>
      </c>
      <c r="B33" s="62"/>
      <c r="C33" s="62"/>
      <c r="D33" s="62"/>
      <c r="E33" s="62"/>
      <c r="F33" s="62"/>
    </row>
    <row r="34" spans="1:6">
      <c r="A34" s="7"/>
      <c r="B34" s="7"/>
      <c r="C34" s="7"/>
      <c r="D34" s="7"/>
      <c r="E34" s="7"/>
    </row>
    <row r="35" spans="1:6">
      <c r="A35" s="7"/>
      <c r="B35" s="7"/>
      <c r="C35" s="7"/>
      <c r="D35" s="7"/>
      <c r="E35" s="7"/>
    </row>
    <row r="36" spans="1:6">
      <c r="A36" s="7"/>
      <c r="B36" s="7"/>
      <c r="C36" s="7"/>
      <c r="D36" s="7"/>
      <c r="E36" s="7"/>
    </row>
  </sheetData>
  <mergeCells count="7">
    <mergeCell ref="A1:F1"/>
    <mergeCell ref="B2:C2"/>
    <mergeCell ref="A33:F33"/>
    <mergeCell ref="A2:A3"/>
    <mergeCell ref="D2:D3"/>
    <mergeCell ref="E2:E3"/>
    <mergeCell ref="F2:F3"/>
  </mergeCells>
  <phoneticPr fontId="25" type="noConversion"/>
  <pageMargins left="0.27500000000000002" right="0.196527777777778" top="0.27500000000000002" bottom="0.47222222222222199" header="0.5" footer="0.31458333333333299"/>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dimension ref="A1:I17"/>
  <sheetViews>
    <sheetView workbookViewId="0">
      <pane ySplit="3" topLeftCell="A6" activePane="bottomLeft" state="frozen"/>
      <selection pane="bottomLeft" activeCell="B9" sqref="B9:I10"/>
    </sheetView>
  </sheetViews>
  <sheetFormatPr defaultColWidth="9" defaultRowHeight="14"/>
  <cols>
    <col min="1" max="1" width="4" customWidth="1"/>
    <col min="2" max="2" width="10.54296875" style="11" customWidth="1"/>
    <col min="3" max="3" width="11.26953125" style="11" customWidth="1"/>
    <col min="4" max="4" width="6.26953125" customWidth="1"/>
    <col min="5" max="5" width="7.7265625" customWidth="1"/>
    <col min="6" max="6" width="6.453125" customWidth="1"/>
    <col min="7" max="7" width="7.36328125" customWidth="1"/>
    <col min="8" max="8" width="6.453125" customWidth="1"/>
    <col min="9" max="9" width="40.7265625" customWidth="1"/>
  </cols>
  <sheetData>
    <row r="1" spans="1:9" ht="26" customHeight="1">
      <c r="A1" s="67" t="s">
        <v>146</v>
      </c>
      <c r="B1" s="68"/>
      <c r="C1" s="68"/>
      <c r="D1" s="67"/>
      <c r="E1" s="67"/>
      <c r="F1" s="67"/>
      <c r="G1" s="67"/>
      <c r="H1" s="67"/>
      <c r="I1" s="67"/>
    </row>
    <row r="2" spans="1:9" ht="22" customHeight="1">
      <c r="A2" s="44" t="s">
        <v>1</v>
      </c>
      <c r="B2" s="44" t="s">
        <v>85</v>
      </c>
      <c r="C2" s="44"/>
      <c r="D2" s="44"/>
      <c r="E2" s="44"/>
      <c r="F2" s="44"/>
      <c r="G2" s="44"/>
      <c r="H2" s="44"/>
      <c r="I2" s="43" t="s">
        <v>147</v>
      </c>
    </row>
    <row r="3" spans="1:9" ht="70">
      <c r="A3" s="44"/>
      <c r="B3" s="2" t="s">
        <v>41</v>
      </c>
      <c r="C3" s="2" t="s">
        <v>148</v>
      </c>
      <c r="D3" s="12" t="s">
        <v>149</v>
      </c>
      <c r="E3" s="12" t="s">
        <v>150</v>
      </c>
      <c r="F3" s="12" t="s">
        <v>151</v>
      </c>
      <c r="G3" s="12" t="s">
        <v>152</v>
      </c>
      <c r="H3" s="12" t="s">
        <v>153</v>
      </c>
      <c r="I3" s="43"/>
    </row>
    <row r="4" spans="1:9" ht="43" customHeight="1">
      <c r="A4" s="3">
        <v>1</v>
      </c>
      <c r="B4" s="13" t="s">
        <v>42</v>
      </c>
      <c r="C4" s="13" t="s">
        <v>126</v>
      </c>
      <c r="D4" s="3">
        <v>50</v>
      </c>
      <c r="E4" s="3" t="s">
        <v>154</v>
      </c>
      <c r="F4" s="5" t="s">
        <v>154</v>
      </c>
      <c r="G4" s="5" t="s">
        <v>154</v>
      </c>
      <c r="H4" s="5">
        <v>40</v>
      </c>
      <c r="I4" s="9" t="s">
        <v>155</v>
      </c>
    </row>
    <row r="5" spans="1:9" ht="46" customHeight="1">
      <c r="A5" s="3">
        <v>2</v>
      </c>
      <c r="B5" s="13" t="s">
        <v>43</v>
      </c>
      <c r="C5" s="13" t="s">
        <v>156</v>
      </c>
      <c r="D5" s="3">
        <v>35</v>
      </c>
      <c r="E5" s="3" t="s">
        <v>154</v>
      </c>
      <c r="F5" s="5">
        <v>30</v>
      </c>
      <c r="G5" s="5">
        <v>65</v>
      </c>
      <c r="H5" s="5">
        <v>80</v>
      </c>
      <c r="I5" s="9" t="s">
        <v>157</v>
      </c>
    </row>
    <row r="6" spans="1:9" ht="52" customHeight="1">
      <c r="A6" s="3">
        <v>3</v>
      </c>
      <c r="B6" s="13" t="s">
        <v>61</v>
      </c>
      <c r="C6" s="13" t="s">
        <v>156</v>
      </c>
      <c r="D6" s="3">
        <v>35</v>
      </c>
      <c r="E6" s="3" t="s">
        <v>154</v>
      </c>
      <c r="F6" s="5">
        <v>30</v>
      </c>
      <c r="G6" s="5">
        <v>65</v>
      </c>
      <c r="H6" s="5">
        <v>80</v>
      </c>
      <c r="I6" s="9" t="s">
        <v>158</v>
      </c>
    </row>
    <row r="7" spans="1:9" ht="48" customHeight="1">
      <c r="A7" s="3">
        <v>4</v>
      </c>
      <c r="B7" s="13" t="s">
        <v>54</v>
      </c>
      <c r="C7" s="13" t="s">
        <v>156</v>
      </c>
      <c r="D7" s="3">
        <v>30</v>
      </c>
      <c r="E7" s="3" t="s">
        <v>154</v>
      </c>
      <c r="F7" s="5">
        <v>20</v>
      </c>
      <c r="G7" s="5">
        <v>50</v>
      </c>
      <c r="H7" s="5">
        <v>60</v>
      </c>
      <c r="I7" s="9" t="s">
        <v>159</v>
      </c>
    </row>
    <row r="8" spans="1:9" ht="51" customHeight="1">
      <c r="A8" s="3">
        <v>5</v>
      </c>
      <c r="B8" s="13" t="s">
        <v>57</v>
      </c>
      <c r="C8" s="13" t="s">
        <v>156</v>
      </c>
      <c r="D8" s="5">
        <v>55</v>
      </c>
      <c r="E8" s="3" t="s">
        <v>154</v>
      </c>
      <c r="F8" s="5">
        <v>35</v>
      </c>
      <c r="G8" s="5">
        <v>90</v>
      </c>
      <c r="H8" s="5">
        <v>90</v>
      </c>
      <c r="I8" s="9" t="s">
        <v>160</v>
      </c>
    </row>
    <row r="9" spans="1:9" ht="48" customHeight="1">
      <c r="A9" s="3">
        <v>6</v>
      </c>
      <c r="B9" s="13" t="s">
        <v>44</v>
      </c>
      <c r="C9" s="13" t="s">
        <v>126</v>
      </c>
      <c r="D9" s="3">
        <v>50</v>
      </c>
      <c r="E9" s="3" t="s">
        <v>154</v>
      </c>
      <c r="F9" s="5" t="s">
        <v>154</v>
      </c>
      <c r="G9" s="5" t="s">
        <v>154</v>
      </c>
      <c r="H9" s="5">
        <v>40</v>
      </c>
      <c r="I9" s="9" t="s">
        <v>161</v>
      </c>
    </row>
    <row r="10" spans="1:9" ht="51" customHeight="1">
      <c r="A10" s="3">
        <v>7</v>
      </c>
      <c r="B10" s="13" t="s">
        <v>45</v>
      </c>
      <c r="C10" s="13" t="s">
        <v>156</v>
      </c>
      <c r="D10" s="3">
        <v>35</v>
      </c>
      <c r="E10" s="3" t="s">
        <v>154</v>
      </c>
      <c r="F10" s="3">
        <v>30</v>
      </c>
      <c r="G10" s="3">
        <v>65</v>
      </c>
      <c r="H10" s="5">
        <v>80</v>
      </c>
      <c r="I10" s="9" t="s">
        <v>162</v>
      </c>
    </row>
    <row r="11" spans="1:9" s="10" customFormat="1" ht="51" customHeight="1">
      <c r="A11" s="3">
        <v>8</v>
      </c>
      <c r="B11" s="4" t="s">
        <v>163</v>
      </c>
      <c r="C11" s="4" t="s">
        <v>164</v>
      </c>
      <c r="D11" s="5">
        <v>35</v>
      </c>
      <c r="E11" s="3" t="s">
        <v>154</v>
      </c>
      <c r="F11" s="3" t="s">
        <v>154</v>
      </c>
      <c r="G11" s="3" t="s">
        <v>154</v>
      </c>
      <c r="H11" s="3" t="s">
        <v>154</v>
      </c>
      <c r="I11" s="9" t="s">
        <v>165</v>
      </c>
    </row>
    <row r="12" spans="1:9" ht="57" customHeight="1">
      <c r="A12" s="3">
        <v>9</v>
      </c>
      <c r="B12" s="13" t="s">
        <v>166</v>
      </c>
      <c r="C12" s="13" t="s">
        <v>156</v>
      </c>
      <c r="D12" s="5">
        <v>55</v>
      </c>
      <c r="E12" s="3" t="s">
        <v>154</v>
      </c>
      <c r="F12" s="3">
        <v>35</v>
      </c>
      <c r="G12" s="3">
        <v>90</v>
      </c>
      <c r="H12" s="13" t="s">
        <v>167</v>
      </c>
      <c r="I12" s="9" t="s">
        <v>168</v>
      </c>
    </row>
    <row r="13" spans="1:9" ht="60" customHeight="1">
      <c r="A13" s="3">
        <v>10</v>
      </c>
      <c r="B13" s="4" t="s">
        <v>169</v>
      </c>
      <c r="C13" s="4" t="s">
        <v>156</v>
      </c>
      <c r="D13" s="5">
        <v>55</v>
      </c>
      <c r="E13" s="3" t="s">
        <v>154</v>
      </c>
      <c r="F13" s="5">
        <v>35</v>
      </c>
      <c r="G13" s="5">
        <v>90</v>
      </c>
      <c r="H13" s="4" t="s">
        <v>167</v>
      </c>
      <c r="I13" s="9" t="s">
        <v>170</v>
      </c>
    </row>
    <row r="14" spans="1:9" ht="191.5" customHeight="1">
      <c r="A14" s="69" t="s">
        <v>171</v>
      </c>
      <c r="B14" s="69"/>
      <c r="C14" s="69"/>
      <c r="D14" s="69"/>
      <c r="E14" s="69"/>
      <c r="F14" s="69"/>
      <c r="G14" s="69"/>
      <c r="H14" s="69"/>
      <c r="I14" s="69"/>
    </row>
    <row r="15" spans="1:9">
      <c r="A15" s="7"/>
      <c r="B15" s="14"/>
      <c r="C15" s="14"/>
      <c r="D15" s="7"/>
      <c r="E15" s="7"/>
      <c r="F15" s="7"/>
      <c r="G15" s="7"/>
      <c r="H15" s="7"/>
      <c r="I15" s="7"/>
    </row>
    <row r="16" spans="1:9">
      <c r="A16" s="7"/>
      <c r="B16" s="14"/>
      <c r="C16" s="14"/>
      <c r="D16" s="7"/>
      <c r="E16" s="7"/>
      <c r="F16" s="7"/>
      <c r="G16" s="7"/>
      <c r="H16" s="7"/>
      <c r="I16" s="7"/>
    </row>
    <row r="17" spans="1:9">
      <c r="A17" s="7"/>
      <c r="B17" s="14"/>
      <c r="C17" s="14"/>
      <c r="D17" s="7"/>
      <c r="E17" s="7"/>
      <c r="F17" s="7"/>
      <c r="G17" s="7"/>
      <c r="H17" s="7"/>
      <c r="I17" s="7"/>
    </row>
  </sheetData>
  <mergeCells count="5">
    <mergeCell ref="A1:I1"/>
    <mergeCell ref="B2:H2"/>
    <mergeCell ref="A14:I14"/>
    <mergeCell ref="A2:A3"/>
    <mergeCell ref="I2:I3"/>
  </mergeCells>
  <phoneticPr fontId="25" type="noConversion"/>
  <pageMargins left="0.27500000000000002" right="3.8888888888888903E-2" top="0.31458333333333299" bottom="0.27500000000000002" header="0.27500000000000002" footer="0.27500000000000002"/>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L14"/>
  <sheetViews>
    <sheetView workbookViewId="0">
      <pane ySplit="3" topLeftCell="A5" activePane="bottomLeft" state="frozen"/>
      <selection pane="bottomLeft" activeCell="O6" sqref="O6"/>
    </sheetView>
  </sheetViews>
  <sheetFormatPr defaultColWidth="9" defaultRowHeight="14"/>
  <cols>
    <col min="1" max="1" width="4" customWidth="1"/>
    <col min="2" max="3" width="8.6328125" customWidth="1"/>
    <col min="4" max="4" width="5.453125" customWidth="1"/>
    <col min="5" max="5" width="6" customWidth="1"/>
    <col min="6" max="6" width="5.6328125" customWidth="1"/>
    <col min="7" max="7" width="5.90625" customWidth="1"/>
    <col min="8" max="8" width="8.08984375" customWidth="1"/>
    <col min="9" max="9" width="6.36328125" customWidth="1"/>
    <col min="10" max="10" width="6" customWidth="1"/>
    <col min="11" max="11" width="27.36328125" style="1" customWidth="1"/>
    <col min="12" max="12" width="12.7265625" customWidth="1"/>
  </cols>
  <sheetData>
    <row r="1" spans="1:12" ht="19.5" customHeight="1">
      <c r="A1" s="70" t="s">
        <v>172</v>
      </c>
      <c r="B1" s="71"/>
      <c r="C1" s="71"/>
      <c r="D1" s="71"/>
      <c r="E1" s="71"/>
      <c r="F1" s="71"/>
      <c r="G1" s="71"/>
      <c r="H1" s="71"/>
      <c r="I1" s="71"/>
      <c r="J1" s="71"/>
      <c r="K1" s="71"/>
      <c r="L1" s="72"/>
    </row>
    <row r="2" spans="1:12" ht="26" customHeight="1">
      <c r="A2" s="44" t="s">
        <v>1</v>
      </c>
      <c r="B2" s="44" t="s">
        <v>173</v>
      </c>
      <c r="C2" s="44"/>
      <c r="D2" s="44"/>
      <c r="E2" s="44"/>
      <c r="F2" s="44"/>
      <c r="G2" s="44"/>
      <c r="H2" s="44"/>
      <c r="I2" s="44"/>
      <c r="J2" s="44"/>
      <c r="K2" s="43" t="s">
        <v>147</v>
      </c>
      <c r="L2" s="43" t="s">
        <v>174</v>
      </c>
    </row>
    <row r="3" spans="1:12" ht="78" customHeight="1">
      <c r="A3" s="44"/>
      <c r="B3" s="2" t="s">
        <v>41</v>
      </c>
      <c r="C3" s="2" t="s">
        <v>175</v>
      </c>
      <c r="D3" s="2" t="s">
        <v>149</v>
      </c>
      <c r="E3" s="2" t="s">
        <v>176</v>
      </c>
      <c r="F3" s="2" t="s">
        <v>150</v>
      </c>
      <c r="G3" s="2" t="s">
        <v>151</v>
      </c>
      <c r="H3" s="2" t="s">
        <v>177</v>
      </c>
      <c r="I3" s="2" t="s">
        <v>152</v>
      </c>
      <c r="J3" s="2" t="s">
        <v>178</v>
      </c>
      <c r="K3" s="43"/>
      <c r="L3" s="43"/>
    </row>
    <row r="4" spans="1:12" ht="74" customHeight="1">
      <c r="A4" s="3">
        <v>1</v>
      </c>
      <c r="B4" s="4" t="s">
        <v>70</v>
      </c>
      <c r="C4" s="4" t="s">
        <v>179</v>
      </c>
      <c r="D4" s="5">
        <v>35</v>
      </c>
      <c r="E4" s="5" t="s">
        <v>154</v>
      </c>
      <c r="F4" s="5">
        <v>20</v>
      </c>
      <c r="G4" s="5">
        <v>30</v>
      </c>
      <c r="H4" s="5" t="s">
        <v>154</v>
      </c>
      <c r="I4" s="5">
        <v>85</v>
      </c>
      <c r="J4" s="5">
        <v>90</v>
      </c>
      <c r="K4" s="9" t="s">
        <v>180</v>
      </c>
      <c r="L4" s="5"/>
    </row>
    <row r="5" spans="1:12" ht="102.5" customHeight="1">
      <c r="A5" s="3">
        <v>2</v>
      </c>
      <c r="B5" s="4" t="s">
        <v>73</v>
      </c>
      <c r="C5" s="4" t="s">
        <v>179</v>
      </c>
      <c r="D5" s="5">
        <v>35</v>
      </c>
      <c r="E5" s="5">
        <v>25</v>
      </c>
      <c r="F5" s="5">
        <v>25</v>
      </c>
      <c r="G5" s="5">
        <v>35</v>
      </c>
      <c r="H5" s="5" t="s">
        <v>154</v>
      </c>
      <c r="I5" s="5">
        <v>120</v>
      </c>
      <c r="J5" s="5">
        <v>90</v>
      </c>
      <c r="K5" s="9" t="s">
        <v>181</v>
      </c>
      <c r="L5" s="5"/>
    </row>
    <row r="6" spans="1:12" ht="84.5" customHeight="1">
      <c r="A6" s="3">
        <v>3</v>
      </c>
      <c r="B6" s="4" t="s">
        <v>77</v>
      </c>
      <c r="C6" s="4" t="s">
        <v>182</v>
      </c>
      <c r="D6" s="5">
        <v>35</v>
      </c>
      <c r="E6" s="5" t="s">
        <v>154</v>
      </c>
      <c r="F6" s="5">
        <v>20</v>
      </c>
      <c r="G6" s="5">
        <v>30</v>
      </c>
      <c r="H6" s="5">
        <v>20</v>
      </c>
      <c r="I6" s="5">
        <v>105</v>
      </c>
      <c r="J6" s="5">
        <v>90</v>
      </c>
      <c r="K6" s="9" t="s">
        <v>183</v>
      </c>
      <c r="L6" s="9" t="s">
        <v>184</v>
      </c>
    </row>
    <row r="7" spans="1:12" ht="90" customHeight="1">
      <c r="A7" s="3">
        <v>4</v>
      </c>
      <c r="B7" s="4" t="s">
        <v>82</v>
      </c>
      <c r="C7" s="4" t="s">
        <v>156</v>
      </c>
      <c r="D7" s="5">
        <v>35</v>
      </c>
      <c r="E7" s="5" t="s">
        <v>154</v>
      </c>
      <c r="F7" s="5" t="s">
        <v>154</v>
      </c>
      <c r="G7" s="5">
        <v>30</v>
      </c>
      <c r="H7" s="5" t="s">
        <v>154</v>
      </c>
      <c r="I7" s="5">
        <v>65</v>
      </c>
      <c r="J7" s="5">
        <v>80</v>
      </c>
      <c r="K7" s="9" t="s">
        <v>185</v>
      </c>
      <c r="L7" s="9" t="s">
        <v>186</v>
      </c>
    </row>
    <row r="8" spans="1:12" ht="56" customHeight="1">
      <c r="A8" s="3">
        <v>5</v>
      </c>
      <c r="B8" s="4" t="s">
        <v>80</v>
      </c>
      <c r="C8" s="4" t="s">
        <v>156</v>
      </c>
      <c r="D8" s="5">
        <v>30</v>
      </c>
      <c r="E8" s="5" t="s">
        <v>154</v>
      </c>
      <c r="F8" s="5" t="s">
        <v>154</v>
      </c>
      <c r="G8" s="5">
        <v>20</v>
      </c>
      <c r="H8" s="5" t="s">
        <v>154</v>
      </c>
      <c r="I8" s="5">
        <v>50</v>
      </c>
      <c r="J8" s="5">
        <v>60</v>
      </c>
      <c r="K8" s="9" t="s">
        <v>187</v>
      </c>
      <c r="L8" s="9" t="s">
        <v>188</v>
      </c>
    </row>
    <row r="9" spans="1:12" ht="59" customHeight="1">
      <c r="A9" s="3">
        <v>6</v>
      </c>
      <c r="B9" s="4" t="s">
        <v>71</v>
      </c>
      <c r="C9" s="4" t="s">
        <v>156</v>
      </c>
      <c r="D9" s="5">
        <v>35</v>
      </c>
      <c r="E9" s="5" t="s">
        <v>154</v>
      </c>
      <c r="F9" s="5" t="s">
        <v>154</v>
      </c>
      <c r="G9" s="5">
        <v>30</v>
      </c>
      <c r="H9" s="4" t="s">
        <v>189</v>
      </c>
      <c r="I9" s="5">
        <v>65</v>
      </c>
      <c r="J9" s="5">
        <v>80</v>
      </c>
      <c r="K9" s="9" t="s">
        <v>190</v>
      </c>
      <c r="L9" s="9" t="s">
        <v>191</v>
      </c>
    </row>
    <row r="10" spans="1:12" ht="49.5" customHeight="1">
      <c r="A10" s="3">
        <v>7</v>
      </c>
      <c r="B10" s="4" t="s">
        <v>75</v>
      </c>
      <c r="C10" s="5" t="s">
        <v>164</v>
      </c>
      <c r="D10" s="5">
        <v>35</v>
      </c>
      <c r="E10" s="6"/>
      <c r="F10" s="6"/>
      <c r="G10" s="6"/>
      <c r="H10" s="6"/>
      <c r="I10" s="6"/>
      <c r="J10" s="6"/>
      <c r="K10" s="9" t="s">
        <v>192</v>
      </c>
      <c r="L10" s="5"/>
    </row>
    <row r="11" spans="1:12" ht="89.5" customHeight="1">
      <c r="A11" s="73" t="s">
        <v>193</v>
      </c>
      <c r="B11" s="74"/>
      <c r="C11" s="74"/>
      <c r="D11" s="74"/>
      <c r="E11" s="74"/>
      <c r="F11" s="74"/>
      <c r="G11" s="74"/>
      <c r="H11" s="74"/>
      <c r="I11" s="74"/>
      <c r="J11" s="74"/>
      <c r="K11" s="74"/>
      <c r="L11" s="75"/>
    </row>
    <row r="12" spans="1:12">
      <c r="A12" s="7"/>
      <c r="B12" s="7"/>
      <c r="C12" s="7"/>
      <c r="D12" s="7"/>
      <c r="E12" s="7"/>
      <c r="F12" s="7"/>
      <c r="G12" s="7"/>
      <c r="H12" s="7"/>
      <c r="I12" s="7"/>
      <c r="J12" s="7"/>
      <c r="L12" s="7"/>
    </row>
    <row r="13" spans="1:12">
      <c r="A13" s="7"/>
      <c r="B13" s="7"/>
      <c r="C13" s="7"/>
      <c r="D13" s="7"/>
      <c r="E13" s="7"/>
      <c r="F13" s="7"/>
      <c r="G13" s="7"/>
      <c r="H13" s="7"/>
      <c r="I13" s="7"/>
      <c r="J13" s="7"/>
      <c r="L13" s="7"/>
    </row>
    <row r="14" spans="1:12">
      <c r="A14" s="7"/>
      <c r="B14" s="7"/>
      <c r="C14" s="7"/>
      <c r="D14" s="7"/>
      <c r="E14" s="7"/>
      <c r="F14" s="7"/>
      <c r="G14" s="7"/>
      <c r="H14" s="7"/>
      <c r="I14" s="7"/>
      <c r="J14" s="7"/>
      <c r="L14" s="7"/>
    </row>
  </sheetData>
  <mergeCells count="6">
    <mergeCell ref="A1:L1"/>
    <mergeCell ref="B2:J2"/>
    <mergeCell ref="A11:L11"/>
    <mergeCell ref="A2:A3"/>
    <mergeCell ref="K2:K3"/>
    <mergeCell ref="L2:L3"/>
  </mergeCells>
  <phoneticPr fontId="25" type="noConversion"/>
  <pageMargins left="0.23611111111111099" right="0.196527777777778" top="0.62986111111111098" bottom="0.35416666666666702" header="0.27500000000000002" footer="0.23611111111111099"/>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喷砂报价表</vt:lpstr>
      <vt:lpstr>喷漆报价表</vt:lpstr>
      <vt:lpstr>零星业务报价表</vt:lpstr>
      <vt:lpstr>自卸车涂装施工工艺</vt:lpstr>
      <vt:lpstr>罐式车涂装施工工艺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JonMMx 2000</dc:creator>
  <cp:lastModifiedBy>王乐</cp:lastModifiedBy>
  <cp:lastPrinted>2025-03-19T08:24:05Z</cp:lastPrinted>
  <dcterms:created xsi:type="dcterms:W3CDTF">2025-03-01T02:39:00Z</dcterms:created>
  <dcterms:modified xsi:type="dcterms:W3CDTF">2025-03-19T08:24:27Z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1F95AB65034945278469B351E722761E_13</vt:lpwstr>
  </property>
  <property fmtid="{D5CDD505-2E9C-101B-9397-08002B2CF9AE}" pid="3" name="KSOProductBuildVer">
    <vt:lpwstr>2052-12.1.0.20305</vt:lpwstr>
  </property>
</Properties>
</file>