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530" windowHeight="7130" tabRatio="877"/>
  </bookViews>
  <sheets>
    <sheet name="A区" sheetId="48" r:id="rId1"/>
    <sheet name="B区" sheetId="54" r:id="rId2"/>
    <sheet name="C区" sheetId="55" r:id="rId3"/>
    <sheet name="D区" sheetId="56" r:id="rId4"/>
    <sheet name="E区" sheetId="57" r:id="rId5"/>
  </sheets>
  <calcPr calcId="144525"/>
</workbook>
</file>

<file path=xl/sharedStrings.xml><?xml version="1.0" encoding="utf-8"?>
<sst xmlns="http://schemas.openxmlformats.org/spreadsheetml/2006/main" count="147" uniqueCount="55">
  <si>
    <t>附件四-价格清单   A区</t>
  </si>
  <si>
    <t>省份</t>
  </si>
  <si>
    <t>年度参考运量
（台）</t>
  </si>
  <si>
    <t>参考里程
（KM）</t>
  </si>
  <si>
    <r>
      <rPr>
        <b/>
        <sz val="10"/>
        <color rgb="FF000000"/>
        <rFont val="宋体"/>
        <charset val="134"/>
        <scheme val="minor"/>
      </rPr>
      <t>R车型</t>
    </r>
    <r>
      <rPr>
        <b/>
        <sz val="10"/>
        <color rgb="FFFF0000"/>
        <rFont val="宋体"/>
        <charset val="134"/>
        <scheme val="minor"/>
      </rPr>
      <t>长轴</t>
    </r>
  </si>
  <si>
    <r>
      <rPr>
        <b/>
        <sz val="10"/>
        <color rgb="FF000000"/>
        <rFont val="宋体"/>
        <charset val="134"/>
        <scheme val="minor"/>
      </rPr>
      <t>R车型</t>
    </r>
    <r>
      <rPr>
        <b/>
        <sz val="10"/>
        <color rgb="FFFF0000"/>
        <rFont val="宋体"/>
        <charset val="134"/>
        <scheme val="minor"/>
      </rPr>
      <t>标轴</t>
    </r>
  </si>
  <si>
    <t>参考运量
（台）
2021年7月-2022年6月</t>
  </si>
  <si>
    <t>参考
运量
（台）</t>
  </si>
  <si>
    <t>单价 
（元/台*公里，不含税）</t>
  </si>
  <si>
    <t>小计</t>
  </si>
  <si>
    <t>单价
系数0.95
（元/台*公里，不含税）</t>
  </si>
  <si>
    <t>陕西</t>
  </si>
  <si>
    <t>西藏</t>
  </si>
  <si>
    <t>甘肃</t>
  </si>
  <si>
    <t>宁夏</t>
  </si>
  <si>
    <t>青海</t>
  </si>
  <si>
    <t>新疆</t>
  </si>
  <si>
    <t>合计</t>
  </si>
  <si>
    <t>总计</t>
  </si>
  <si>
    <t>1、以上运输周期为交接单签字日期的第二天开始计算直至交付签收的运输天数。</t>
  </si>
  <si>
    <t>2、运输里程数（详见全国运输区域里程表）,运输里程将根据经销商的实际地点进行调整。</t>
  </si>
  <si>
    <t>3、如有新增交付地点需先提前上报并确认运输里程数，单价参照所在省份价格。</t>
  </si>
  <si>
    <t>4、区域内各省份必须全部报价，若出现遗漏视为放弃该区域投标。</t>
  </si>
  <si>
    <t>5、商品车各车型单台运输价格：
（1）U平台车型单台运输价格=“U平台”单价×运输里程数
（2）FP车型单台运输价格=“U平台”单价×1.35×运输里程数</t>
  </si>
  <si>
    <r>
      <rPr>
        <sz val="10"/>
        <color theme="1"/>
        <rFont val="宋体"/>
        <charset val="134"/>
        <scheme val="minor"/>
      </rPr>
      <t>6、选取本表中</t>
    </r>
    <r>
      <rPr>
        <b/>
        <sz val="10"/>
        <color rgb="FFFF0000"/>
        <rFont val="宋体"/>
        <charset val="134"/>
        <scheme val="minor"/>
      </rPr>
      <t>“总计”价最低的投标人，为本区域的中标人。</t>
    </r>
  </si>
  <si>
    <t>7、本表所有价格均不含税，税率9%。</t>
  </si>
  <si>
    <t>附件四-价格清单   B区</t>
  </si>
  <si>
    <t>河南</t>
  </si>
  <si>
    <t>湖北</t>
  </si>
  <si>
    <t>江苏</t>
  </si>
  <si>
    <t>上海</t>
  </si>
  <si>
    <t>浙江</t>
  </si>
  <si>
    <t>安徽</t>
  </si>
  <si>
    <t>山东</t>
  </si>
  <si>
    <t>附件四-价格清单   C区</t>
  </si>
  <si>
    <t>贵州</t>
  </si>
  <si>
    <t>四川</t>
  </si>
  <si>
    <t>重庆</t>
  </si>
  <si>
    <t>云南</t>
  </si>
  <si>
    <t>附件四-价格清单   D区</t>
  </si>
  <si>
    <t>山西</t>
  </si>
  <si>
    <t>北京</t>
  </si>
  <si>
    <t>河北</t>
  </si>
  <si>
    <t>天津</t>
  </si>
  <si>
    <t>黑龙江</t>
  </si>
  <si>
    <t>吉林</t>
  </si>
  <si>
    <t>辽宁</t>
  </si>
  <si>
    <t>内蒙古</t>
  </si>
  <si>
    <t>附件四-价格清单   E区</t>
  </si>
  <si>
    <t>湖南</t>
  </si>
  <si>
    <t>福建</t>
  </si>
  <si>
    <t>广东</t>
  </si>
  <si>
    <t>广西</t>
  </si>
  <si>
    <t>海南</t>
  </si>
  <si>
    <t>江西</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</si>
</sst>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4">
    <font>
      <sz val="11"/>
      <color theme="1"/>
      <name val="宋体"/>
      <charset val="134"/>
      <scheme val="minor"/>
    </font>
    <font>
      <sz val="10"/>
      <color theme="1"/>
      <name val="宋体"/>
      <charset val="134"/>
      <scheme val="minor"/>
    </font>
    <font>
      <sz val="8"/>
      <color theme="1"/>
      <name val="宋体"/>
      <charset val="134"/>
      <scheme val="minor"/>
    </font>
    <font>
      <b/>
      <sz val="12"/>
      <color theme="1"/>
      <name val="宋体"/>
      <charset val="134"/>
      <scheme val="minor"/>
    </font>
    <font>
      <b/>
      <sz val="10"/>
      <color rgb="FF000000"/>
      <name val="宋体"/>
      <charset val="134"/>
      <scheme val="minor"/>
    </font>
    <font>
      <sz val="10"/>
      <color rgb="FF000000"/>
      <name val="宋体"/>
      <charset val="134"/>
      <scheme val="minor"/>
    </font>
    <font>
      <sz val="10"/>
      <name val="宋体"/>
      <charset val="134"/>
      <scheme val="minor"/>
    </font>
    <font>
      <b/>
      <sz val="10"/>
      <color theme="1"/>
      <name val="宋体"/>
      <charset val="134"/>
      <scheme val="minor"/>
    </font>
    <font>
      <b/>
      <sz val="10"/>
      <color rgb="FFFF0000"/>
      <name val="宋体"/>
      <charset val="134"/>
      <scheme val="minor"/>
    </font>
    <font>
      <sz val="10"/>
      <color rgb="FF000000"/>
      <name val="宋体"/>
      <charset val="134"/>
    </font>
    <font>
      <sz val="12"/>
      <color theme="1"/>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0"/>
      <name val="Arial"/>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indexed="62"/>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6">
    <xf numFmtId="0" fontId="0" fillId="0" borderId="0" applyBorder="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0" fillId="0" borderId="0" applyBorder="0">
      <alignment vertical="center"/>
    </xf>
    <xf numFmtId="0" fontId="11" fillId="4" borderId="0" applyNumberFormat="0" applyBorder="0" applyAlignment="0" applyProtection="0">
      <alignment vertical="center"/>
    </xf>
    <xf numFmtId="0" fontId="12" fillId="5" borderId="5" applyNumberFormat="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pplyBorder="0"/>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9" borderId="6" applyNumberFormat="0" applyFont="0" applyAlignment="0" applyProtection="0">
      <alignment vertical="center"/>
    </xf>
    <xf numFmtId="0" fontId="17" fillId="0" borderId="0" applyBorder="0">
      <alignment vertical="center"/>
    </xf>
    <xf numFmtId="0" fontId="18" fillId="0" borderId="0" applyNumberFormat="0" applyFill="0" applyBorder="0" applyAlignment="0" applyProtection="0">
      <alignment vertical="center"/>
    </xf>
    <xf numFmtId="0" fontId="17" fillId="0" borderId="0" applyBorder="0" applyProtection="0"/>
    <xf numFmtId="0" fontId="14"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0" applyBorder="0"/>
    <xf numFmtId="0" fontId="17" fillId="0" borderId="0" applyBorder="0"/>
    <xf numFmtId="0" fontId="17" fillId="0" borderId="0" applyBorder="0"/>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7" fillId="0" borderId="0" applyBorder="0" applyProtection="0"/>
    <xf numFmtId="0" fontId="17" fillId="0" borderId="0" applyBorder="0"/>
    <xf numFmtId="0" fontId="18" fillId="0" borderId="8" applyNumberFormat="0" applyFill="0" applyAlignment="0" applyProtection="0">
      <alignment vertical="center"/>
    </xf>
    <xf numFmtId="0" fontId="17" fillId="0" borderId="0" applyBorder="0"/>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24" fillId="13" borderId="9" applyNumberFormat="0" applyAlignment="0" applyProtection="0">
      <alignment vertical="center"/>
    </xf>
    <xf numFmtId="0" fontId="25" fillId="13" borderId="5" applyNumberFormat="0" applyAlignment="0" applyProtection="0">
      <alignment vertical="center"/>
    </xf>
    <xf numFmtId="0" fontId="26" fillId="14" borderId="10" applyNumberFormat="0" applyAlignment="0" applyProtection="0">
      <alignment vertical="center"/>
    </xf>
    <xf numFmtId="0" fontId="10" fillId="0" borderId="0" applyBorder="0">
      <alignment vertical="center"/>
    </xf>
    <xf numFmtId="0" fontId="27" fillId="0" borderId="0" applyBorder="0"/>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7" borderId="0" applyNumberFormat="0" applyBorder="0" applyAlignment="0" applyProtection="0">
      <alignment vertical="center"/>
    </xf>
    <xf numFmtId="0" fontId="0" fillId="0" borderId="0" applyBorder="0">
      <alignment vertical="center"/>
    </xf>
    <xf numFmtId="0" fontId="31" fillId="18" borderId="0" applyNumberFormat="0" applyBorder="0" applyAlignment="0" applyProtection="0">
      <alignment vertical="center"/>
    </xf>
    <xf numFmtId="0" fontId="11" fillId="19" borderId="0" applyNumberFormat="0" applyBorder="0" applyAlignment="0" applyProtection="0">
      <alignment vertical="center"/>
    </xf>
    <xf numFmtId="0" fontId="0" fillId="0" borderId="0" applyBorder="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7" fillId="0" borderId="0" applyBorder="0"/>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xf numFmtId="0" fontId="0" fillId="0" borderId="0" applyBorder="0">
      <alignment vertical="center"/>
    </xf>
    <xf numFmtId="0" fontId="32" fillId="0" borderId="0" applyBorder="0">
      <alignment vertical="center"/>
    </xf>
    <xf numFmtId="0" fontId="32" fillId="0" borderId="0" applyBorder="0">
      <alignment vertical="center"/>
    </xf>
    <xf numFmtId="0" fontId="32" fillId="0" borderId="0" applyBorder="0">
      <alignment vertical="center"/>
    </xf>
    <xf numFmtId="0" fontId="32" fillId="0" borderId="0" applyBorder="0">
      <alignment vertical="center"/>
    </xf>
    <xf numFmtId="0" fontId="0" fillId="0" borderId="0" applyBorder="0">
      <alignment vertical="center"/>
    </xf>
    <xf numFmtId="0" fontId="0" fillId="0" borderId="0" applyBorder="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17" fillId="0" borderId="0" applyBorder="0">
      <alignment vertical="center"/>
    </xf>
    <xf numFmtId="0" fontId="17" fillId="0" borderId="0" applyBorder="0">
      <alignment vertical="center"/>
    </xf>
    <xf numFmtId="0" fontId="17" fillId="0" borderId="0" applyBorder="0">
      <alignment vertical="center"/>
    </xf>
    <xf numFmtId="0" fontId="17" fillId="0" borderId="0" applyBorder="0" applyProtection="0"/>
    <xf numFmtId="0" fontId="0" fillId="0" borderId="0" applyBorder="0">
      <alignment vertical="center"/>
    </xf>
    <xf numFmtId="0" fontId="0" fillId="0" borderId="0" applyBorder="0">
      <alignment vertical="center"/>
    </xf>
    <xf numFmtId="0" fontId="0" fillId="0" borderId="0" applyBorder="0">
      <alignment vertical="center"/>
    </xf>
    <xf numFmtId="0" fontId="32" fillId="0" borderId="0" applyBorder="0">
      <alignment vertical="center"/>
    </xf>
    <xf numFmtId="0" fontId="32" fillId="0" borderId="0" applyBorder="0">
      <alignment vertical="center"/>
    </xf>
    <xf numFmtId="0" fontId="17" fillId="0" borderId="0" applyBorder="0">
      <alignment vertical="center"/>
    </xf>
    <xf numFmtId="0" fontId="17" fillId="0" borderId="0" applyBorder="0">
      <alignment vertical="center"/>
    </xf>
    <xf numFmtId="0" fontId="32" fillId="0" borderId="0" applyBorder="0" applyProtection="0">
      <alignment vertical="center"/>
    </xf>
    <xf numFmtId="0" fontId="32" fillId="0" borderId="0" applyBorder="0" applyProtection="0">
      <alignment vertical="center"/>
    </xf>
    <xf numFmtId="0" fontId="32" fillId="0" borderId="0" applyBorder="0">
      <alignment vertical="center"/>
    </xf>
    <xf numFmtId="0" fontId="32" fillId="0" borderId="0" applyBorder="0">
      <alignment vertical="center"/>
    </xf>
    <xf numFmtId="0" fontId="32" fillId="0" borderId="0" applyBorder="0">
      <alignment vertical="center"/>
    </xf>
    <xf numFmtId="0" fontId="32" fillId="0" borderId="0" applyBorder="0">
      <alignment vertical="center"/>
    </xf>
    <xf numFmtId="0" fontId="32" fillId="0" borderId="0" applyBorder="0">
      <alignment vertical="center"/>
    </xf>
    <xf numFmtId="0" fontId="32" fillId="0" borderId="0" applyBorder="0">
      <alignment vertical="center"/>
    </xf>
    <xf numFmtId="0" fontId="32" fillId="0" borderId="0" applyBorder="0">
      <alignment vertical="center"/>
    </xf>
    <xf numFmtId="0" fontId="32" fillId="0" borderId="0" applyBorder="0">
      <alignment vertical="center"/>
    </xf>
    <xf numFmtId="0" fontId="32" fillId="0" borderId="0" applyBorder="0">
      <alignment vertical="center"/>
    </xf>
    <xf numFmtId="0" fontId="17" fillId="0" borderId="0" applyBorder="0" applyProtection="0">
      <alignment vertical="top"/>
    </xf>
    <xf numFmtId="0" fontId="17" fillId="0" borderId="0" applyBorder="0">
      <alignment vertical="center"/>
    </xf>
    <xf numFmtId="0" fontId="17" fillId="0" borderId="0" applyBorder="0">
      <alignment vertical="center"/>
    </xf>
    <xf numFmtId="0" fontId="0" fillId="0" borderId="0" applyBorder="0">
      <alignment vertical="center"/>
    </xf>
    <xf numFmtId="0" fontId="17" fillId="0" borderId="0" applyBorder="0"/>
    <xf numFmtId="0" fontId="17" fillId="0" borderId="0" applyBorder="0"/>
    <xf numFmtId="0" fontId="33" fillId="0" borderId="0" applyBorder="0" applyProtection="0">
      <alignment vertical="center"/>
    </xf>
    <xf numFmtId="0" fontId="33" fillId="0" borderId="0" applyBorder="0" applyProtection="0">
      <alignment vertical="center"/>
    </xf>
    <xf numFmtId="0" fontId="17" fillId="0" borderId="0" applyBorder="0">
      <alignment vertical="center"/>
    </xf>
    <xf numFmtId="0" fontId="0" fillId="0" borderId="0" applyBorder="0">
      <alignment vertical="center"/>
    </xf>
    <xf numFmtId="0" fontId="0" fillId="0" borderId="0" applyBorder="0">
      <alignment vertical="center"/>
    </xf>
    <xf numFmtId="0" fontId="17" fillId="0" borderId="0" applyBorder="0">
      <alignment vertical="center"/>
    </xf>
    <xf numFmtId="0" fontId="17" fillId="0" borderId="0" applyBorder="0"/>
    <xf numFmtId="0" fontId="17" fillId="0" borderId="0" applyBorder="0" applyProtection="0"/>
    <xf numFmtId="0" fontId="17" fillId="0" borderId="0" applyBorder="0"/>
    <xf numFmtId="0" fontId="17" fillId="0" borderId="0" applyBorder="0"/>
    <xf numFmtId="0" fontId="17" fillId="0" borderId="0" applyBorder="0">
      <alignment vertical="center"/>
    </xf>
    <xf numFmtId="0" fontId="17" fillId="0" borderId="0" applyBorder="0">
      <alignment vertical="center"/>
    </xf>
    <xf numFmtId="0" fontId="17" fillId="0" borderId="0" applyBorder="0">
      <alignment vertical="center"/>
    </xf>
    <xf numFmtId="0" fontId="17" fillId="0" borderId="0" applyBorder="0">
      <alignment vertical="center"/>
    </xf>
    <xf numFmtId="0" fontId="32"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32" fillId="0" borderId="0" applyBorder="0">
      <alignment vertical="center"/>
    </xf>
    <xf numFmtId="0" fontId="32" fillId="0" borderId="0" applyBorder="0">
      <alignment vertical="center"/>
    </xf>
    <xf numFmtId="0" fontId="32" fillId="0" borderId="0" applyBorder="0">
      <alignment vertical="center"/>
    </xf>
    <xf numFmtId="43" fontId="17"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27" fillId="0" borderId="0" applyBorder="0"/>
  </cellStyleXfs>
  <cellXfs count="41">
    <xf numFmtId="0" fontId="0" fillId="0" borderId="0" xfId="0">
      <alignment vertical="center"/>
    </xf>
    <xf numFmtId="0" fontId="0" fillId="0" borderId="0" xfId="0" applyAlignment="1">
      <alignment vertical="center" readingOrder="1"/>
    </xf>
    <xf numFmtId="0" fontId="1" fillId="0" borderId="0" xfId="0" applyFont="1" applyFill="1" applyAlignment="1">
      <alignment horizontal="center"/>
    </xf>
    <xf numFmtId="0" fontId="2" fillId="0" borderId="0" xfId="0" applyFont="1">
      <alignment vertical="center"/>
    </xf>
    <xf numFmtId="0" fontId="0" fillId="0" borderId="0" xfId="0"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readingOrder="1"/>
    </xf>
    <xf numFmtId="0" fontId="4" fillId="0" borderId="3" xfId="0" applyFont="1" applyFill="1" applyBorder="1" applyAlignment="1">
      <alignment horizontal="center" vertical="center" wrapText="1" readingOrder="1"/>
    </xf>
    <xf numFmtId="0" fontId="4" fillId="0" borderId="4" xfId="0" applyFont="1" applyFill="1" applyBorder="1" applyAlignment="1">
      <alignment horizontal="center" vertical="center" wrapText="1" readingOrder="1"/>
    </xf>
    <xf numFmtId="0" fontId="5" fillId="0" borderId="3" xfId="0" applyFont="1" applyFill="1" applyBorder="1" applyAlignment="1">
      <alignment horizontal="center" vertical="center" wrapText="1" readingOrder="1"/>
    </xf>
    <xf numFmtId="177" fontId="5" fillId="0" borderId="3" xfId="0" applyNumberFormat="1" applyFont="1" applyFill="1" applyBorder="1" applyAlignment="1">
      <alignment horizontal="center" vertical="center" wrapText="1" readingOrder="1"/>
    </xf>
    <xf numFmtId="0" fontId="5" fillId="0" borderId="4" xfId="0" applyFont="1" applyFill="1" applyBorder="1" applyAlignment="1">
      <alignment horizontal="center" vertical="center" wrapText="1" readingOrder="1"/>
    </xf>
    <xf numFmtId="176" fontId="5" fillId="2" borderId="3" xfId="0" applyNumberFormat="1" applyFont="1" applyFill="1" applyBorder="1" applyAlignment="1">
      <alignment horizontal="center" vertical="center" wrapText="1" readingOrder="1"/>
    </xf>
    <xf numFmtId="176" fontId="5" fillId="0" borderId="3" xfId="0" applyNumberFormat="1" applyFont="1" applyFill="1" applyBorder="1" applyAlignment="1">
      <alignment horizontal="center" vertical="center" wrapText="1" readingOrder="1"/>
    </xf>
    <xf numFmtId="0" fontId="6" fillId="0" borderId="3" xfId="0" applyFont="1" applyFill="1" applyBorder="1" applyAlignment="1">
      <alignment horizontal="center" vertical="center" wrapText="1" readingOrder="1"/>
    </xf>
    <xf numFmtId="177" fontId="6" fillId="0" borderId="3" xfId="0" applyNumberFormat="1" applyFont="1" applyFill="1" applyBorder="1" applyAlignment="1">
      <alignment horizontal="center" vertical="center" wrapText="1" readingOrder="1"/>
    </xf>
    <xf numFmtId="176" fontId="6" fillId="2" borderId="3" xfId="0" applyNumberFormat="1" applyFont="1" applyFill="1" applyBorder="1" applyAlignment="1">
      <alignment horizontal="center" vertical="center" wrapText="1" readingOrder="1"/>
    </xf>
    <xf numFmtId="176" fontId="6" fillId="0" borderId="3" xfId="0" applyNumberFormat="1" applyFont="1" applyFill="1" applyBorder="1" applyAlignment="1">
      <alignment horizontal="center" vertical="center" wrapText="1" readingOrder="1"/>
    </xf>
    <xf numFmtId="0" fontId="6" fillId="0" borderId="3" xfId="0" applyFont="1" applyBorder="1" applyAlignment="1">
      <alignment horizontal="center" vertical="center" wrapText="1"/>
    </xf>
    <xf numFmtId="177"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43" fontId="6" fillId="0" borderId="3" xfId="0" applyNumberFormat="1" applyFont="1" applyBorder="1" applyAlignment="1">
      <alignment vertical="center" wrapText="1"/>
    </xf>
    <xf numFmtId="43" fontId="6" fillId="0" borderId="3" xfId="0" applyNumberFormat="1" applyFont="1" applyBorder="1" applyAlignment="1">
      <alignment horizontal="center" vertical="center" wrapText="1"/>
    </xf>
    <xf numFmtId="0" fontId="1" fillId="0" borderId="0" xfId="0" applyFont="1" applyFill="1" applyAlignment="1">
      <alignment horizontal="left" wrapText="1"/>
    </xf>
    <xf numFmtId="0" fontId="7" fillId="0" borderId="0" xfId="0" applyFont="1" applyFill="1" applyAlignment="1">
      <alignment horizontal="left" wrapText="1"/>
    </xf>
    <xf numFmtId="176" fontId="8" fillId="0" borderId="3" xfId="0" applyNumberFormat="1" applyFont="1" applyFill="1" applyBorder="1" applyAlignment="1">
      <alignment horizontal="center" vertical="center" wrapText="1" readingOrder="1"/>
    </xf>
    <xf numFmtId="177" fontId="1" fillId="0" borderId="3" xfId="0" applyNumberFormat="1" applyFont="1" applyBorder="1" applyAlignment="1">
      <alignment horizontal="center" vertical="center" wrapText="1" readingOrder="1"/>
    </xf>
    <xf numFmtId="0" fontId="1" fillId="0" borderId="3" xfId="0" applyFont="1" applyBorder="1" applyAlignment="1">
      <alignment horizontal="center" vertical="center" wrapText="1" readingOrder="1"/>
    </xf>
    <xf numFmtId="0" fontId="9" fillId="0" borderId="3" xfId="0" applyFont="1" applyFill="1" applyBorder="1" applyAlignment="1">
      <alignment horizontal="center" vertical="center" wrapText="1" readingOrder="1"/>
    </xf>
    <xf numFmtId="177" fontId="1" fillId="0" borderId="3"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177" fontId="1" fillId="0" borderId="3" xfId="0" applyNumberFormat="1" applyFont="1" applyBorder="1" applyAlignment="1">
      <alignment horizontal="center" vertical="center" wrapText="1"/>
    </xf>
    <xf numFmtId="0" fontId="1" fillId="0" borderId="3" xfId="0" applyFont="1" applyBorder="1" applyAlignment="1">
      <alignment vertical="center" wrapText="1"/>
    </xf>
    <xf numFmtId="43" fontId="1" fillId="0" borderId="3" xfId="0" applyNumberFormat="1" applyFont="1" applyBorder="1" applyAlignment="1">
      <alignment vertical="center" wrapText="1"/>
    </xf>
    <xf numFmtId="43" fontId="1" fillId="0" borderId="3" xfId="0" applyNumberFormat="1" applyFont="1" applyBorder="1" applyAlignment="1">
      <alignment horizontal="center" vertical="center" wrapText="1"/>
    </xf>
    <xf numFmtId="0" fontId="6" fillId="0" borderId="3" xfId="72" applyNumberFormat="1" applyFont="1" applyFill="1" applyBorder="1" applyAlignment="1">
      <alignment horizontal="center" vertical="center" wrapText="1"/>
    </xf>
    <xf numFmtId="0" fontId="1" fillId="0" borderId="3" xfId="0" applyFont="1" applyBorder="1" applyAlignment="1">
      <alignment horizontal="center" vertical="center" readingOrder="1"/>
    </xf>
    <xf numFmtId="43" fontId="1" fillId="0" borderId="3" xfId="0" applyNumberFormat="1" applyFont="1" applyBorder="1" applyAlignment="1">
      <alignment horizontal="center" vertical="center" wrapText="1" readingOrder="1"/>
    </xf>
    <xf numFmtId="177" fontId="5" fillId="3" borderId="3" xfId="0" applyNumberFormat="1" applyFont="1" applyFill="1" applyBorder="1" applyAlignment="1">
      <alignment horizontal="center" vertical="center" wrapText="1" readingOrder="1"/>
    </xf>
    <xf numFmtId="0" fontId="5" fillId="3" borderId="4" xfId="0" applyFont="1" applyFill="1" applyBorder="1" applyAlignment="1">
      <alignment horizontal="center" vertical="center" wrapText="1" readingOrder="1"/>
    </xf>
    <xf numFmtId="0" fontId="2" fillId="0" borderId="0" xfId="0" applyFont="1" applyAlignment="1">
      <alignment horizontal="center" vertical="center"/>
    </xf>
  </cellXfs>
  <cellStyles count="126">
    <cellStyle name="常规" xfId="0" builtinId="0"/>
    <cellStyle name="货币[0]" xfId="1" builtinId="7"/>
    <cellStyle name="货币" xfId="2" builtinId="4"/>
    <cellStyle name="常规 27 2 5"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常规 15 2" xfId="10"/>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标题 4" xfId="17" builtinId="19"/>
    <cellStyle name="常规 5 2 4" xfId="18"/>
    <cellStyle name="60% - 强调文字颜色 2" xfId="19" builtinId="36"/>
    <cellStyle name="警告文本" xfId="20" builtinId="11"/>
    <cellStyle name="标题" xfId="21" builtinId="15"/>
    <cellStyle name="常规 5 2" xfId="22"/>
    <cellStyle name="_ET_STYLE_NoName_00_" xfId="23"/>
    <cellStyle name="常规 12" xfId="24"/>
    <cellStyle name="解释性文本" xfId="25" builtinId="53"/>
    <cellStyle name="标题 1" xfId="26" builtinId="16"/>
    <cellStyle name="标题 2" xfId="27" builtinId="17"/>
    <cellStyle name="常规 5 2 2" xfId="28"/>
    <cellStyle name="0,0_x000d__x000a_NA_x000d__x000a_" xfId="29"/>
    <cellStyle name="标题 3" xfId="30" builtinId="18"/>
    <cellStyle name="常规 5 2 3" xfId="31"/>
    <cellStyle name="60% - 强调文字颜色 1" xfId="32" builtinId="32"/>
    <cellStyle name="60% - 强调文字颜色 4" xfId="33" builtinId="44"/>
    <cellStyle name="输出" xfId="34" builtinId="21"/>
    <cellStyle name="计算" xfId="35" builtinId="22"/>
    <cellStyle name="检查单元格" xfId="36" builtinId="23"/>
    <cellStyle name="常规 27 2" xfId="37"/>
    <cellStyle name="AutoFormat-Optionen" xfId="38"/>
    <cellStyle name="20% - 强调文字颜色 6" xfId="39" builtinId="50"/>
    <cellStyle name="强调文字颜色 2" xfId="40" builtinId="33"/>
    <cellStyle name="链接单元格" xfId="41" builtinId="24"/>
    <cellStyle name="汇总" xfId="42" builtinId="25"/>
    <cellStyle name="好" xfId="43" builtinId="26"/>
    <cellStyle name="常规 16" xfId="44"/>
    <cellStyle name="适中" xfId="45" builtinId="28"/>
    <cellStyle name="20% - 强调文字颜色 5" xfId="46" builtinId="46"/>
    <cellStyle name="常规 8 2" xfId="47"/>
    <cellStyle name="强调文字颜色 1" xfId="48" builtinId="29"/>
    <cellStyle name="20% - 强调文字颜色 1" xfId="49" builtinId="30"/>
    <cellStyle name="40% - 强调文字颜色 1" xfId="50" builtinId="31"/>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Normal 2" xfId="56"/>
    <cellStyle name="40% - 强调文字颜色 4" xfId="57" builtinId="43"/>
    <cellStyle name="强调文字颜色 5" xfId="58" builtinId="45"/>
    <cellStyle name="40% - 强调文字颜色 5" xfId="59" builtinId="47"/>
    <cellStyle name="60% - 强调文字颜色 5" xfId="60" builtinId="48"/>
    <cellStyle name="强调文字颜色 6" xfId="61" builtinId="49"/>
    <cellStyle name="40% - 强调文字颜色 6" xfId="62" builtinId="51"/>
    <cellStyle name="60% - 强调文字颜色 6" xfId="63" builtinId="52"/>
    <cellStyle name="常规 16 2" xfId="64"/>
    <cellStyle name="常规 10" xfId="65"/>
    <cellStyle name="常规 21 2" xfId="66"/>
    <cellStyle name="常规 10 6" xfId="67"/>
    <cellStyle name="常规 9 2" xfId="68"/>
    <cellStyle name="常规 11" xfId="69"/>
    <cellStyle name="常规 13" xfId="70"/>
    <cellStyle name="常规 14" xfId="71"/>
    <cellStyle name="常规 14 2" xfId="72"/>
    <cellStyle name="常规 15" xfId="73"/>
    <cellStyle name="常规 2" xfId="74"/>
    <cellStyle name="常规 2 18" xfId="75"/>
    <cellStyle name="常规 2 2" xfId="76"/>
    <cellStyle name="常规 2 3" xfId="77"/>
    <cellStyle name="常规 2 3 2" xfId="78"/>
    <cellStyle name="常规 2 3 2 2" xfId="79"/>
    <cellStyle name="常规 2 3 8" xfId="80"/>
    <cellStyle name="常规 2 3 8 6" xfId="81"/>
    <cellStyle name="常规 2 4" xfId="82"/>
    <cellStyle name="常规 2 4 2" xfId="83"/>
    <cellStyle name="常规 2 5" xfId="84"/>
    <cellStyle name="常规 2 6" xfId="85"/>
    <cellStyle name="常规 2 9" xfId="86"/>
    <cellStyle name="常规 2 9 6" xfId="87"/>
    <cellStyle name="常规 21 2 5" xfId="88"/>
    <cellStyle name="常规 22" xfId="89"/>
    <cellStyle name="常规 22 5" xfId="90"/>
    <cellStyle name="常规 23" xfId="91"/>
    <cellStyle name="常规 24" xfId="92"/>
    <cellStyle name="常规 25" xfId="93"/>
    <cellStyle name="常规 29" xfId="94"/>
    <cellStyle name="常规 3" xfId="95"/>
    <cellStyle name="常规 3 2" xfId="96"/>
    <cellStyle name="常规 3 2 2" xfId="97"/>
    <cellStyle name="常规 3 2 3" xfId="98"/>
    <cellStyle name="常规 5 2_8.3 供应商推荐" xfId="99"/>
    <cellStyle name="常规 3 3" xfId="100"/>
    <cellStyle name="常规 3 4" xfId="101"/>
    <cellStyle name="常规 3 5" xfId="102"/>
    <cellStyle name="常规 4" xfId="103"/>
    <cellStyle name="常规 4 2" xfId="104"/>
    <cellStyle name="常规 4 2 2" xfId="105"/>
    <cellStyle name="常规 4 3" xfId="106"/>
    <cellStyle name="常规 5" xfId="107"/>
    <cellStyle name="常规 5 2 3 5" xfId="108"/>
    <cellStyle name="常规 5 3" xfId="109"/>
    <cellStyle name="常规 5 4" xfId="110"/>
    <cellStyle name="常规 6 2" xfId="111"/>
    <cellStyle name="常规 6 2 2" xfId="112"/>
    <cellStyle name="常规 6 3" xfId="113"/>
    <cellStyle name="常规 6 4" xfId="114"/>
    <cellStyle name="常规 6 6" xfId="115"/>
    <cellStyle name="常规 7" xfId="116"/>
    <cellStyle name="常规 7 2" xfId="117"/>
    <cellStyle name="常规 8" xfId="118"/>
    <cellStyle name="常规 8 6" xfId="119"/>
    <cellStyle name="常规 9" xfId="120"/>
    <cellStyle name="常规 9 6" xfId="121"/>
    <cellStyle name="千位分隔 2" xfId="122"/>
    <cellStyle name="千位分隔 3" xfId="123"/>
    <cellStyle name="千位分隔 4" xfId="124"/>
    <cellStyle name="样式 1" xfId="125"/>
  </cellStyles>
  <tableStyles count="0" defaultTableStyle="TableStyleMedium2"/>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7"/>
  <sheetViews>
    <sheetView tabSelected="1" zoomScale="110" zoomScaleNormal="110" topLeftCell="A2" workbookViewId="0">
      <selection activeCell="E10" sqref="E10"/>
    </sheetView>
  </sheetViews>
  <sheetFormatPr defaultColWidth="9.62727272727273" defaultRowHeight="14"/>
  <cols>
    <col min="1" max="1" width="8.87272727272727" style="2" customWidth="1"/>
    <col min="2" max="2" width="9.25454545454545" style="2" customWidth="1"/>
    <col min="3" max="3" width="8.87272727272727" style="2" customWidth="1"/>
    <col min="4" max="4" width="7.12727272727273" style="2" customWidth="1"/>
    <col min="5" max="5" width="9.87272727272727" style="3" customWidth="1"/>
    <col min="6" max="6" width="12.9636363636364" style="3" customWidth="1"/>
    <col min="7" max="7" width="7.12727272727273" customWidth="1"/>
    <col min="8" max="8" width="9.87272727272727" customWidth="1"/>
    <col min="9" max="9" width="21.0727272727273" customWidth="1"/>
  </cols>
  <sheetData>
    <row r="1" ht="36" customHeight="1" spans="1:15">
      <c r="A1" s="5" t="s">
        <v>0</v>
      </c>
      <c r="B1" s="5"/>
      <c r="C1" s="5"/>
      <c r="D1" s="5"/>
      <c r="E1" s="5"/>
      <c r="F1" s="5"/>
      <c r="G1" s="5"/>
      <c r="H1" s="5"/>
      <c r="I1" s="5"/>
      <c r="N1" s="4"/>
      <c r="O1" s="4"/>
    </row>
    <row r="2" ht="30" customHeight="1" spans="1:15">
      <c r="A2" s="7" t="s">
        <v>1</v>
      </c>
      <c r="B2" s="7" t="s">
        <v>2</v>
      </c>
      <c r="C2" s="7" t="s">
        <v>3</v>
      </c>
      <c r="D2" s="7" t="s">
        <v>4</v>
      </c>
      <c r="E2" s="7"/>
      <c r="F2" s="7"/>
      <c r="G2" s="7" t="s">
        <v>5</v>
      </c>
      <c r="H2" s="7"/>
      <c r="I2" s="7"/>
      <c r="N2" s="4"/>
      <c r="O2" s="4"/>
    </row>
    <row r="3" s="1" customFormat="1" ht="72" customHeight="1" spans="1:15">
      <c r="A3" s="7" t="s">
        <v>1</v>
      </c>
      <c r="B3" s="7" t="s">
        <v>6</v>
      </c>
      <c r="C3" s="7" t="s">
        <v>3</v>
      </c>
      <c r="D3" s="7" t="s">
        <v>7</v>
      </c>
      <c r="E3" s="7" t="s">
        <v>8</v>
      </c>
      <c r="F3" s="7" t="s">
        <v>9</v>
      </c>
      <c r="G3" s="7" t="s">
        <v>7</v>
      </c>
      <c r="H3" s="7" t="s">
        <v>10</v>
      </c>
      <c r="I3" s="7" t="s">
        <v>9</v>
      </c>
      <c r="N3" s="4"/>
      <c r="O3" s="4"/>
    </row>
    <row r="4" ht="18" customHeight="1" spans="1:15">
      <c r="A4" s="9" t="s">
        <v>11</v>
      </c>
      <c r="B4" s="38">
        <f>D4+G4</f>
        <v>100</v>
      </c>
      <c r="C4" s="39">
        <v>1102</v>
      </c>
      <c r="D4" s="10">
        <v>80</v>
      </c>
      <c r="E4" s="12"/>
      <c r="F4" s="13">
        <f>E4*D4*C4</f>
        <v>0</v>
      </c>
      <c r="G4" s="10">
        <v>20</v>
      </c>
      <c r="H4" s="13">
        <f t="shared" ref="H4:H9" si="0">E4*0.95</f>
        <v>0</v>
      </c>
      <c r="I4" s="13">
        <f>H4*G4*C4</f>
        <v>0</v>
      </c>
      <c r="N4" s="4"/>
      <c r="O4" s="4"/>
    </row>
    <row r="5" ht="18" customHeight="1" spans="1:15">
      <c r="A5" s="9" t="s">
        <v>12</v>
      </c>
      <c r="B5" s="10">
        <f t="shared" ref="B5:B9" si="1">D5+G5</f>
        <v>150</v>
      </c>
      <c r="C5" s="9">
        <v>3687</v>
      </c>
      <c r="D5" s="10">
        <v>120</v>
      </c>
      <c r="E5" s="12"/>
      <c r="F5" s="13">
        <f t="shared" ref="F5:F9" si="2">E5*D5*C5</f>
        <v>0</v>
      </c>
      <c r="G5" s="10">
        <v>30</v>
      </c>
      <c r="H5" s="13">
        <f t="shared" si="0"/>
        <v>0</v>
      </c>
      <c r="I5" s="13">
        <f t="shared" ref="I5:I9" si="3">H5*G5*C5</f>
        <v>0</v>
      </c>
      <c r="N5" s="4"/>
      <c r="O5" s="4"/>
    </row>
    <row r="6" ht="18" customHeight="1" spans="1:15">
      <c r="A6" s="9" t="s">
        <v>13</v>
      </c>
      <c r="B6" s="10">
        <f t="shared" si="1"/>
        <v>100</v>
      </c>
      <c r="C6" s="9">
        <v>1736</v>
      </c>
      <c r="D6" s="10">
        <v>80</v>
      </c>
      <c r="E6" s="12"/>
      <c r="F6" s="13">
        <f t="shared" si="2"/>
        <v>0</v>
      </c>
      <c r="G6" s="10">
        <v>20</v>
      </c>
      <c r="H6" s="13">
        <f t="shared" si="0"/>
        <v>0</v>
      </c>
      <c r="I6" s="13">
        <f t="shared" si="3"/>
        <v>0</v>
      </c>
      <c r="N6" s="4"/>
      <c r="O6" s="4"/>
    </row>
    <row r="7" ht="18" customHeight="1" spans="1:15">
      <c r="A7" s="9" t="s">
        <v>14</v>
      </c>
      <c r="B7" s="10">
        <f t="shared" si="1"/>
        <v>100</v>
      </c>
      <c r="C7" s="9">
        <v>1324</v>
      </c>
      <c r="D7" s="10">
        <v>80</v>
      </c>
      <c r="E7" s="12"/>
      <c r="F7" s="13">
        <f t="shared" si="2"/>
        <v>0</v>
      </c>
      <c r="G7" s="10">
        <v>20</v>
      </c>
      <c r="H7" s="13">
        <f t="shared" si="0"/>
        <v>0</v>
      </c>
      <c r="I7" s="13">
        <f t="shared" si="3"/>
        <v>0</v>
      </c>
      <c r="N7" s="4"/>
      <c r="O7" s="4"/>
    </row>
    <row r="8" ht="18" customHeight="1" spans="1:15">
      <c r="A8" s="9" t="s">
        <v>15</v>
      </c>
      <c r="B8" s="10">
        <f t="shared" si="1"/>
        <v>220</v>
      </c>
      <c r="C8" s="9">
        <v>2508</v>
      </c>
      <c r="D8" s="10">
        <v>180</v>
      </c>
      <c r="E8" s="12"/>
      <c r="F8" s="13">
        <f t="shared" si="2"/>
        <v>0</v>
      </c>
      <c r="G8" s="10">
        <v>40</v>
      </c>
      <c r="H8" s="13">
        <f t="shared" si="0"/>
        <v>0</v>
      </c>
      <c r="I8" s="13">
        <f t="shared" si="3"/>
        <v>0</v>
      </c>
      <c r="N8" s="4"/>
      <c r="O8" s="4"/>
    </row>
    <row r="9" ht="18" customHeight="1" spans="1:15">
      <c r="A9" s="9" t="s">
        <v>16</v>
      </c>
      <c r="B9" s="10">
        <f t="shared" si="1"/>
        <v>520</v>
      </c>
      <c r="C9" s="9">
        <v>3574</v>
      </c>
      <c r="D9" s="10">
        <v>420</v>
      </c>
      <c r="E9" s="12"/>
      <c r="F9" s="13">
        <f t="shared" si="2"/>
        <v>0</v>
      </c>
      <c r="G9" s="10">
        <v>100</v>
      </c>
      <c r="H9" s="13">
        <f t="shared" si="0"/>
        <v>0</v>
      </c>
      <c r="I9" s="13">
        <f t="shared" si="3"/>
        <v>0</v>
      </c>
      <c r="N9" s="4"/>
      <c r="O9" s="4"/>
    </row>
    <row r="10" s="3" customFormat="1" ht="18" customHeight="1" spans="1:15">
      <c r="A10" s="30" t="s">
        <v>17</v>
      </c>
      <c r="B10" s="26">
        <f>SUM(B4:B9)</f>
        <v>1190</v>
      </c>
      <c r="C10" s="27"/>
      <c r="D10" s="26">
        <f>SUM(D4:D9)</f>
        <v>960</v>
      </c>
      <c r="E10" s="13"/>
      <c r="F10" s="13">
        <f>SUM(F4:F9)</f>
        <v>0</v>
      </c>
      <c r="G10" s="36">
        <f>SUM(G4:G9)</f>
        <v>230</v>
      </c>
      <c r="H10" s="36"/>
      <c r="I10" s="13">
        <f>SUM(I4:I9)</f>
        <v>0</v>
      </c>
      <c r="N10" s="40"/>
      <c r="O10" s="40"/>
    </row>
    <row r="11" s="3" customFormat="1" ht="18" customHeight="1" spans="1:15">
      <c r="A11" s="30" t="s">
        <v>18</v>
      </c>
      <c r="B11" s="27"/>
      <c r="C11" s="27"/>
      <c r="D11" s="27"/>
      <c r="E11" s="37"/>
      <c r="F11" s="37"/>
      <c r="G11" s="36"/>
      <c r="H11" s="36"/>
      <c r="I11" s="25">
        <f>F10+I10</f>
        <v>0</v>
      </c>
      <c r="N11" s="40"/>
      <c r="O11" s="40"/>
    </row>
    <row r="12" spans="1:15">
      <c r="A12" s="23" t="s">
        <v>19</v>
      </c>
      <c r="B12" s="23"/>
      <c r="C12" s="23"/>
      <c r="D12" s="23"/>
      <c r="E12" s="23"/>
      <c r="F12" s="23"/>
      <c r="G12" s="23"/>
      <c r="H12" s="23"/>
      <c r="I12" s="23"/>
      <c r="N12" s="4"/>
      <c r="O12" s="4"/>
    </row>
    <row r="13" spans="1:15">
      <c r="A13" s="23" t="s">
        <v>20</v>
      </c>
      <c r="B13" s="23"/>
      <c r="C13" s="23"/>
      <c r="D13" s="23"/>
      <c r="E13" s="23"/>
      <c r="F13" s="23"/>
      <c r="G13" s="23"/>
      <c r="H13" s="23"/>
      <c r="I13" s="23"/>
      <c r="N13" s="4"/>
      <c r="O13" s="4"/>
    </row>
    <row r="14" spans="1:15">
      <c r="A14" s="23" t="s">
        <v>21</v>
      </c>
      <c r="B14" s="23"/>
      <c r="C14" s="23"/>
      <c r="D14" s="23"/>
      <c r="E14" s="23"/>
      <c r="F14" s="23"/>
      <c r="G14" s="23"/>
      <c r="H14" s="23"/>
      <c r="I14" s="23"/>
      <c r="N14" s="4"/>
      <c r="O14" s="4"/>
    </row>
    <row r="15" spans="1:15">
      <c r="A15" s="24" t="s">
        <v>22</v>
      </c>
      <c r="B15" s="24"/>
      <c r="C15" s="24"/>
      <c r="D15" s="24"/>
      <c r="E15" s="24"/>
      <c r="F15" s="24"/>
      <c r="G15" s="24"/>
      <c r="H15" s="24"/>
      <c r="I15" s="24"/>
      <c r="N15" s="4"/>
      <c r="O15" s="4"/>
    </row>
    <row r="16" ht="42.75" customHeight="1" spans="1:15">
      <c r="A16" s="23" t="s">
        <v>23</v>
      </c>
      <c r="B16" s="23"/>
      <c r="C16" s="23"/>
      <c r="D16" s="23"/>
      <c r="E16" s="23"/>
      <c r="F16" s="23"/>
      <c r="G16" s="23"/>
      <c r="H16" s="23"/>
      <c r="I16" s="23"/>
      <c r="N16" s="4"/>
      <c r="O16" s="4"/>
    </row>
    <row r="17" spans="1:15">
      <c r="A17" s="23" t="s">
        <v>24</v>
      </c>
      <c r="B17" s="23"/>
      <c r="C17" s="23"/>
      <c r="D17" s="23"/>
      <c r="E17" s="23"/>
      <c r="F17" s="23"/>
      <c r="G17" s="23"/>
      <c r="H17" s="23"/>
      <c r="I17" s="23"/>
      <c r="N17" s="4"/>
      <c r="O17" s="4"/>
    </row>
    <row r="18" spans="1:15">
      <c r="A18" s="23" t="s">
        <v>25</v>
      </c>
      <c r="B18" s="23"/>
      <c r="C18" s="23"/>
      <c r="D18" s="23"/>
      <c r="E18" s="23"/>
      <c r="F18" s="23"/>
      <c r="G18" s="23"/>
      <c r="H18" s="23"/>
      <c r="I18" s="23"/>
      <c r="N18" s="4"/>
      <c r="O18" s="4"/>
    </row>
    <row r="19" spans="14:15">
      <c r="N19" s="4"/>
      <c r="O19" s="4"/>
    </row>
    <row r="20" spans="14:15">
      <c r="N20" s="4"/>
      <c r="O20" s="4"/>
    </row>
    <row r="21" spans="14:15">
      <c r="N21" s="4"/>
      <c r="O21" s="4"/>
    </row>
    <row r="22" spans="14:15">
      <c r="N22" s="4"/>
      <c r="O22" s="4"/>
    </row>
    <row r="23" spans="14:15">
      <c r="N23" s="4"/>
      <c r="O23" s="4"/>
    </row>
    <row r="24" spans="14:15">
      <c r="N24" s="4"/>
      <c r="O24" s="4"/>
    </row>
    <row r="25" spans="14:15">
      <c r="N25" s="4"/>
      <c r="O25" s="4"/>
    </row>
    <row r="26" spans="14:15">
      <c r="N26" s="4"/>
      <c r="O26" s="4"/>
    </row>
    <row r="27" spans="14:15">
      <c r="N27" s="4"/>
      <c r="O27" s="4"/>
    </row>
    <row r="28" spans="14:15">
      <c r="N28" s="4"/>
      <c r="O28" s="4"/>
    </row>
    <row r="29" spans="14:15">
      <c r="N29" s="4"/>
      <c r="O29" s="4"/>
    </row>
    <row r="30" spans="14:15">
      <c r="N30" s="4"/>
      <c r="O30" s="4"/>
    </row>
    <row r="31" spans="14:15">
      <c r="N31" s="4"/>
      <c r="O31" s="4"/>
    </row>
    <row r="32" spans="14:15">
      <c r="N32" s="4"/>
      <c r="O32" s="4"/>
    </row>
    <row r="33" spans="14:15">
      <c r="N33" s="4"/>
      <c r="O33" s="4"/>
    </row>
    <row r="34" spans="14:15">
      <c r="N34" s="4"/>
      <c r="O34" s="4"/>
    </row>
    <row r="35" spans="14:15">
      <c r="N35" s="4"/>
      <c r="O35" s="4"/>
    </row>
    <row r="36" spans="14:15">
      <c r="N36" s="4"/>
      <c r="O36" s="4"/>
    </row>
    <row r="37" spans="14:15">
      <c r="N37" s="4"/>
      <c r="O37" s="4"/>
    </row>
  </sheetData>
  <mergeCells count="13">
    <mergeCell ref="A1:I1"/>
    <mergeCell ref="D2:F2"/>
    <mergeCell ref="G2:I2"/>
    <mergeCell ref="A12:I12"/>
    <mergeCell ref="A13:I13"/>
    <mergeCell ref="A14:I14"/>
    <mergeCell ref="A15:I15"/>
    <mergeCell ref="A16:I16"/>
    <mergeCell ref="A17:I17"/>
    <mergeCell ref="A18:I18"/>
    <mergeCell ref="A2:A3"/>
    <mergeCell ref="B2:B3"/>
    <mergeCell ref="C2:C3"/>
  </mergeCells>
  <pageMargins left="0.55" right="0.55" top="0.393055555555556" bottom="0.393055555555556" header="0.3" footer="0.3"/>
  <pageSetup paperSize="9" scale="9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topLeftCell="A2" workbookViewId="0">
      <selection activeCell="K4" sqref="K4"/>
    </sheetView>
  </sheetViews>
  <sheetFormatPr defaultColWidth="9.62727272727273" defaultRowHeight="14"/>
  <cols>
    <col min="1" max="1" width="8.87272727272727" style="2" customWidth="1"/>
    <col min="2" max="2" width="9" style="2" customWidth="1"/>
    <col min="3" max="3" width="8.87272727272727" style="2" customWidth="1"/>
    <col min="4" max="4" width="7.12727272727273" style="2" customWidth="1"/>
    <col min="5" max="5" width="9.87272727272727" style="3" customWidth="1"/>
    <col min="6" max="6" width="10.7545454545455" style="3" customWidth="1"/>
    <col min="7" max="7" width="7.12727272727273" style="4" customWidth="1"/>
    <col min="8" max="8" width="9.87272727272727" customWidth="1"/>
    <col min="9" max="9" width="10.7545454545455" customWidth="1"/>
  </cols>
  <sheetData>
    <row r="1" ht="36" customHeight="1" spans="1:9">
      <c r="A1" s="5" t="s">
        <v>26</v>
      </c>
      <c r="B1" s="5"/>
      <c r="C1" s="5"/>
      <c r="D1" s="5"/>
      <c r="E1" s="5"/>
      <c r="F1" s="5"/>
      <c r="G1" s="5"/>
      <c r="H1" s="5"/>
      <c r="I1" s="5"/>
    </row>
    <row r="2" ht="30" customHeight="1" spans="1:9">
      <c r="A2" s="6" t="s">
        <v>1</v>
      </c>
      <c r="B2" s="7" t="s">
        <v>2</v>
      </c>
      <c r="C2" s="7" t="s">
        <v>3</v>
      </c>
      <c r="D2" s="7" t="s">
        <v>4</v>
      </c>
      <c r="E2" s="7"/>
      <c r="F2" s="7"/>
      <c r="G2" s="7" t="s">
        <v>5</v>
      </c>
      <c r="H2" s="7"/>
      <c r="I2" s="7"/>
    </row>
    <row r="3" s="1" customFormat="1" ht="74.1" customHeight="1" spans="1:9">
      <c r="A3" s="8"/>
      <c r="B3" s="7" t="s">
        <v>6</v>
      </c>
      <c r="C3" s="7" t="s">
        <v>3</v>
      </c>
      <c r="D3" s="7" t="s">
        <v>7</v>
      </c>
      <c r="E3" s="7" t="s">
        <v>8</v>
      </c>
      <c r="F3" s="7" t="s">
        <v>9</v>
      </c>
      <c r="G3" s="7" t="s">
        <v>7</v>
      </c>
      <c r="H3" s="7" t="s">
        <v>10</v>
      </c>
      <c r="I3" s="7" t="s">
        <v>9</v>
      </c>
    </row>
    <row r="4" ht="18" customHeight="1" spans="1:9">
      <c r="A4" s="9" t="s">
        <v>27</v>
      </c>
      <c r="B4" s="10">
        <f>D4+G4</f>
        <v>90</v>
      </c>
      <c r="C4" s="11">
        <v>564</v>
      </c>
      <c r="D4" s="10">
        <v>70</v>
      </c>
      <c r="E4" s="12"/>
      <c r="F4" s="13">
        <f>C4*D4*E4</f>
        <v>0</v>
      </c>
      <c r="G4" s="10">
        <v>20</v>
      </c>
      <c r="H4" s="13">
        <f t="shared" ref="H4:H10" si="0">E4*0.95</f>
        <v>0</v>
      </c>
      <c r="I4" s="13">
        <f>G4*H4*C4</f>
        <v>0</v>
      </c>
    </row>
    <row r="5" ht="18" customHeight="1" spans="1:9">
      <c r="A5" s="9" t="s">
        <v>28</v>
      </c>
      <c r="B5" s="10">
        <f t="shared" ref="B5:B10" si="1">D5+G5</f>
        <v>120</v>
      </c>
      <c r="C5" s="9">
        <v>1045</v>
      </c>
      <c r="D5" s="10">
        <v>100</v>
      </c>
      <c r="E5" s="12"/>
      <c r="F5" s="13">
        <f t="shared" ref="F5:F10" si="2">C5*D5*E5</f>
        <v>0</v>
      </c>
      <c r="G5" s="10">
        <v>20</v>
      </c>
      <c r="H5" s="13">
        <f t="shared" si="0"/>
        <v>0</v>
      </c>
      <c r="I5" s="13">
        <f t="shared" ref="I5:I10" si="3">G5*H5*C5</f>
        <v>0</v>
      </c>
    </row>
    <row r="6" ht="18" customHeight="1" spans="1:9">
      <c r="A6" s="9" t="s">
        <v>29</v>
      </c>
      <c r="B6" s="10">
        <f t="shared" si="1"/>
        <v>120</v>
      </c>
      <c r="C6" s="9">
        <v>630</v>
      </c>
      <c r="D6" s="10">
        <v>100</v>
      </c>
      <c r="E6" s="12"/>
      <c r="F6" s="13">
        <f t="shared" si="2"/>
        <v>0</v>
      </c>
      <c r="G6" s="10">
        <v>20</v>
      </c>
      <c r="H6" s="13">
        <f t="shared" si="0"/>
        <v>0</v>
      </c>
      <c r="I6" s="13">
        <f t="shared" si="3"/>
        <v>0</v>
      </c>
    </row>
    <row r="7" ht="18" customHeight="1" spans="1:9">
      <c r="A7" s="9" t="s">
        <v>30</v>
      </c>
      <c r="B7" s="10">
        <f t="shared" si="1"/>
        <v>1700</v>
      </c>
      <c r="C7" s="9">
        <v>816</v>
      </c>
      <c r="D7" s="10">
        <v>1400</v>
      </c>
      <c r="E7" s="12"/>
      <c r="F7" s="13">
        <f t="shared" si="2"/>
        <v>0</v>
      </c>
      <c r="G7" s="10">
        <v>300</v>
      </c>
      <c r="H7" s="13">
        <f t="shared" si="0"/>
        <v>0</v>
      </c>
      <c r="I7" s="13">
        <f t="shared" si="3"/>
        <v>0</v>
      </c>
    </row>
    <row r="8" ht="18" customHeight="1" spans="1:9">
      <c r="A8" s="9" t="s">
        <v>31</v>
      </c>
      <c r="B8" s="10">
        <f t="shared" si="1"/>
        <v>170</v>
      </c>
      <c r="C8" s="9">
        <v>1087</v>
      </c>
      <c r="D8" s="10">
        <v>140</v>
      </c>
      <c r="E8" s="12"/>
      <c r="F8" s="13">
        <f t="shared" si="2"/>
        <v>0</v>
      </c>
      <c r="G8" s="10">
        <v>30</v>
      </c>
      <c r="H8" s="13">
        <f t="shared" si="0"/>
        <v>0</v>
      </c>
      <c r="I8" s="13">
        <f t="shared" si="3"/>
        <v>0</v>
      </c>
    </row>
    <row r="9" ht="18" customHeight="1" spans="1:9">
      <c r="A9" s="9" t="s">
        <v>32</v>
      </c>
      <c r="B9" s="10">
        <f t="shared" si="1"/>
        <v>120</v>
      </c>
      <c r="C9" s="9">
        <v>710</v>
      </c>
      <c r="D9" s="10">
        <v>100</v>
      </c>
      <c r="E9" s="12"/>
      <c r="F9" s="13">
        <f t="shared" si="2"/>
        <v>0</v>
      </c>
      <c r="G9" s="10">
        <v>20</v>
      </c>
      <c r="H9" s="13">
        <f t="shared" si="0"/>
        <v>0</v>
      </c>
      <c r="I9" s="13">
        <f t="shared" si="3"/>
        <v>0</v>
      </c>
    </row>
    <row r="10" ht="18" customHeight="1" spans="1:9">
      <c r="A10" s="9" t="s">
        <v>33</v>
      </c>
      <c r="B10" s="26">
        <f t="shared" si="1"/>
        <v>2700</v>
      </c>
      <c r="C10" s="27">
        <v>242</v>
      </c>
      <c r="D10" s="26">
        <v>2100</v>
      </c>
      <c r="E10" s="12"/>
      <c r="F10" s="13">
        <f t="shared" si="2"/>
        <v>0</v>
      </c>
      <c r="G10" s="36">
        <v>600</v>
      </c>
      <c r="H10" s="13">
        <f t="shared" si="0"/>
        <v>0</v>
      </c>
      <c r="I10" s="13">
        <f t="shared" si="3"/>
        <v>0</v>
      </c>
    </row>
    <row r="11" s="3" customFormat="1" ht="18" customHeight="1" spans="1:9">
      <c r="A11" s="30" t="s">
        <v>17</v>
      </c>
      <c r="B11" s="27">
        <f>SUM(B4:B10)</f>
        <v>5020</v>
      </c>
      <c r="C11" s="27"/>
      <c r="D11" s="27">
        <f>SUM(D4:D10)</f>
        <v>4010</v>
      </c>
      <c r="E11" s="37"/>
      <c r="F11" s="13">
        <f>SUM(F4:F10)</f>
        <v>0</v>
      </c>
      <c r="G11" s="36">
        <f>SUM(G4:G10)</f>
        <v>1010</v>
      </c>
      <c r="H11" s="36"/>
      <c r="I11" s="13">
        <f>SUM(I4:I10)</f>
        <v>0</v>
      </c>
    </row>
    <row r="12" s="3" customFormat="1" ht="18" customHeight="1" spans="1:9">
      <c r="A12" s="30" t="s">
        <v>18</v>
      </c>
      <c r="B12" s="32"/>
      <c r="C12" s="32"/>
      <c r="D12" s="30"/>
      <c r="E12" s="33"/>
      <c r="F12" s="33"/>
      <c r="G12" s="33"/>
      <c r="H12" s="33"/>
      <c r="I12" s="25">
        <f>F11+I11</f>
        <v>0</v>
      </c>
    </row>
    <row r="13" s="3" customFormat="1" ht="14.25" customHeight="1" spans="1:9">
      <c r="A13" s="23" t="s">
        <v>19</v>
      </c>
      <c r="B13" s="23"/>
      <c r="C13" s="23"/>
      <c r="D13" s="23"/>
      <c r="E13" s="23"/>
      <c r="F13" s="23"/>
      <c r="G13" s="23"/>
      <c r="H13" s="23"/>
      <c r="I13" s="23"/>
    </row>
    <row r="14" s="3" customFormat="1" ht="14.25" customHeight="1" spans="1:9">
      <c r="A14" s="23" t="s">
        <v>20</v>
      </c>
      <c r="B14" s="23"/>
      <c r="C14" s="23"/>
      <c r="D14" s="23"/>
      <c r="E14" s="23"/>
      <c r="F14" s="23"/>
      <c r="G14" s="23"/>
      <c r="H14" s="23"/>
      <c r="I14" s="23"/>
    </row>
    <row r="15" s="3" customFormat="1" ht="14.25" customHeight="1" spans="1:9">
      <c r="A15" s="23" t="s">
        <v>21</v>
      </c>
      <c r="B15" s="23"/>
      <c r="C15" s="23"/>
      <c r="D15" s="23"/>
      <c r="E15" s="23"/>
      <c r="F15" s="23"/>
      <c r="G15" s="23"/>
      <c r="H15" s="23"/>
      <c r="I15" s="23"/>
    </row>
    <row r="16" s="3" customFormat="1" ht="14.25" customHeight="1" spans="1:9">
      <c r="A16" s="24" t="s">
        <v>22</v>
      </c>
      <c r="B16" s="24"/>
      <c r="C16" s="24"/>
      <c r="D16" s="24"/>
      <c r="E16" s="24"/>
      <c r="F16" s="24"/>
      <c r="G16" s="24"/>
      <c r="H16" s="24"/>
      <c r="I16" s="24"/>
    </row>
    <row r="17" s="3" customFormat="1" ht="45" customHeight="1" spans="1:9">
      <c r="A17" s="23" t="s">
        <v>23</v>
      </c>
      <c r="B17" s="23"/>
      <c r="C17" s="23"/>
      <c r="D17" s="23"/>
      <c r="E17" s="23"/>
      <c r="F17" s="23"/>
      <c r="G17" s="23"/>
      <c r="H17" s="23"/>
      <c r="I17" s="23"/>
    </row>
    <row r="18" ht="15.75" customHeight="1" spans="1:9">
      <c r="A18" s="23" t="s">
        <v>24</v>
      </c>
      <c r="B18" s="23"/>
      <c r="C18" s="23"/>
      <c r="D18" s="23"/>
      <c r="E18" s="23"/>
      <c r="F18" s="23"/>
      <c r="G18" s="23"/>
      <c r="H18" s="23"/>
      <c r="I18" s="23"/>
    </row>
    <row r="19" ht="15.75" customHeight="1" spans="1:9">
      <c r="A19" s="23" t="s">
        <v>25</v>
      </c>
      <c r="B19" s="23"/>
      <c r="C19" s="23"/>
      <c r="D19" s="23"/>
      <c r="E19" s="23"/>
      <c r="F19" s="23"/>
      <c r="G19" s="23"/>
      <c r="H19" s="23"/>
      <c r="I19" s="23"/>
    </row>
    <row r="20" ht="27.95" customHeight="1"/>
    <row r="21" ht="27" customHeight="1"/>
  </sheetData>
  <mergeCells count="13">
    <mergeCell ref="A1:I1"/>
    <mergeCell ref="D2:F2"/>
    <mergeCell ref="G2:I2"/>
    <mergeCell ref="A13:I13"/>
    <mergeCell ref="A14:I14"/>
    <mergeCell ref="A15:I15"/>
    <mergeCell ref="A16:I16"/>
    <mergeCell ref="A17:I17"/>
    <mergeCell ref="A18:I18"/>
    <mergeCell ref="A19:I19"/>
    <mergeCell ref="A2:A3"/>
    <mergeCell ref="B2:B3"/>
    <mergeCell ref="C2:C3"/>
  </mergeCells>
  <pageMargins left="0.55" right="0.55" top="0.393055555555556" bottom="0.393055555555556" header="0.3" footer="0.3"/>
  <pageSetup paperSize="9" scale="9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zoomScale="115" zoomScaleNormal="115" topLeftCell="A2" workbookViewId="0">
      <selection activeCell="D2" sqref="D2:I2"/>
    </sheetView>
  </sheetViews>
  <sheetFormatPr defaultColWidth="9.62727272727273" defaultRowHeight="14"/>
  <cols>
    <col min="1" max="1" width="14.0363636363636" style="2" customWidth="1"/>
    <col min="2" max="2" width="10.7545454545455" style="2" customWidth="1"/>
    <col min="3" max="3" width="8.87272727272727" style="2" customWidth="1"/>
    <col min="4" max="4" width="7.12727272727273" style="2" customWidth="1"/>
    <col min="5" max="5" width="9.87272727272727" style="3" customWidth="1"/>
    <col min="6" max="6" width="12.8" style="3" customWidth="1"/>
    <col min="7" max="7" width="7.12727272727273" style="4" customWidth="1"/>
    <col min="8" max="8" width="9.87272727272727" customWidth="1"/>
    <col min="9" max="9" width="13.5181818181818" customWidth="1"/>
  </cols>
  <sheetData>
    <row r="1" ht="36" customHeight="1" spans="1:9">
      <c r="A1" s="5" t="s">
        <v>34</v>
      </c>
      <c r="B1" s="5"/>
      <c r="C1" s="5"/>
      <c r="D1" s="5"/>
      <c r="E1" s="5"/>
      <c r="F1" s="5"/>
      <c r="G1" s="5"/>
      <c r="H1" s="5"/>
      <c r="I1" s="5"/>
    </row>
    <row r="2" ht="30" customHeight="1" spans="1:9">
      <c r="A2" s="6" t="s">
        <v>1</v>
      </c>
      <c r="B2" s="7" t="s">
        <v>2</v>
      </c>
      <c r="C2" s="7" t="s">
        <v>3</v>
      </c>
      <c r="D2" s="7" t="s">
        <v>4</v>
      </c>
      <c r="E2" s="7"/>
      <c r="F2" s="7"/>
      <c r="G2" s="7" t="s">
        <v>5</v>
      </c>
      <c r="H2" s="7"/>
      <c r="I2" s="7"/>
    </row>
    <row r="3" s="1" customFormat="1" ht="74.1" customHeight="1" spans="1:9">
      <c r="A3" s="8"/>
      <c r="B3" s="7" t="s">
        <v>6</v>
      </c>
      <c r="C3" s="7" t="s">
        <v>3</v>
      </c>
      <c r="D3" s="7" t="s">
        <v>7</v>
      </c>
      <c r="E3" s="7" t="s">
        <v>8</v>
      </c>
      <c r="F3" s="7" t="s">
        <v>9</v>
      </c>
      <c r="G3" s="7" t="s">
        <v>7</v>
      </c>
      <c r="H3" s="7" t="s">
        <v>10</v>
      </c>
      <c r="I3" s="7" t="s">
        <v>9</v>
      </c>
    </row>
    <row r="4" ht="18" customHeight="1" spans="1:9">
      <c r="A4" s="9" t="s">
        <v>35</v>
      </c>
      <c r="B4" s="10">
        <f>D4+G4</f>
        <v>400</v>
      </c>
      <c r="C4" s="11">
        <v>1855</v>
      </c>
      <c r="D4" s="10">
        <v>330</v>
      </c>
      <c r="E4" s="12"/>
      <c r="F4" s="13">
        <f>C4*D4*E4</f>
        <v>0</v>
      </c>
      <c r="G4" s="10">
        <v>70</v>
      </c>
      <c r="H4" s="13">
        <f>E4*0.95</f>
        <v>0</v>
      </c>
      <c r="I4" s="13">
        <f>G4*H4*C4</f>
        <v>0</v>
      </c>
    </row>
    <row r="5" ht="24" customHeight="1" spans="1:9">
      <c r="A5" s="35" t="s">
        <v>36</v>
      </c>
      <c r="B5" s="10">
        <f>D5+G5</f>
        <v>200</v>
      </c>
      <c r="C5" s="9">
        <v>1980</v>
      </c>
      <c r="D5" s="10">
        <v>170</v>
      </c>
      <c r="E5" s="12"/>
      <c r="F5" s="13">
        <f>C5*D5*E5</f>
        <v>0</v>
      </c>
      <c r="G5" s="10">
        <v>30</v>
      </c>
      <c r="H5" s="13">
        <f>E5*0.95</f>
        <v>0</v>
      </c>
      <c r="I5" s="13">
        <f>G5*H5*C5</f>
        <v>0</v>
      </c>
    </row>
    <row r="6" spans="1:9">
      <c r="A6" s="35" t="s">
        <v>37</v>
      </c>
      <c r="B6" s="10">
        <f>D6+G6</f>
        <v>70</v>
      </c>
      <c r="C6" s="9">
        <v>1606</v>
      </c>
      <c r="D6" s="10">
        <v>60</v>
      </c>
      <c r="E6" s="12"/>
      <c r="F6" s="13">
        <f>C6*D6*E6</f>
        <v>0</v>
      </c>
      <c r="G6" s="10">
        <v>10</v>
      </c>
      <c r="H6" s="13">
        <f>E6*0.95</f>
        <v>0</v>
      </c>
      <c r="I6" s="13">
        <f>G6*H6*C6</f>
        <v>0</v>
      </c>
    </row>
    <row r="7" ht="18" customHeight="1" spans="1:9">
      <c r="A7" s="9" t="s">
        <v>38</v>
      </c>
      <c r="B7" s="26">
        <f>D7+G7</f>
        <v>650</v>
      </c>
      <c r="C7" s="9">
        <v>2627</v>
      </c>
      <c r="D7" s="10">
        <v>530</v>
      </c>
      <c r="E7" s="12"/>
      <c r="F7" s="13">
        <f>C7*D7*E7</f>
        <v>0</v>
      </c>
      <c r="G7" s="29">
        <v>120</v>
      </c>
      <c r="H7" s="13">
        <f>E7*0.95</f>
        <v>0</v>
      </c>
      <c r="I7" s="13">
        <f t="shared" ref="I7" si="0">G7*H7*C7</f>
        <v>0</v>
      </c>
    </row>
    <row r="8" s="3" customFormat="1" ht="18" customHeight="1" spans="1:9">
      <c r="A8" s="30" t="s">
        <v>17</v>
      </c>
      <c r="B8" s="31">
        <f>SUM(B4:B7)</f>
        <v>1320</v>
      </c>
      <c r="C8" s="30"/>
      <c r="D8" s="31">
        <f>SUM(D4:D7)</f>
        <v>1090</v>
      </c>
      <c r="E8" s="33"/>
      <c r="F8" s="13">
        <f>SUM(F4:F7)</f>
        <v>0</v>
      </c>
      <c r="G8" s="31">
        <f>SUM(G4:G7)</f>
        <v>230</v>
      </c>
      <c r="H8" s="33"/>
      <c r="I8" s="13">
        <f>SUM(I4:I7)</f>
        <v>0</v>
      </c>
    </row>
    <row r="9" s="3" customFormat="1" ht="18" customHeight="1" spans="1:9">
      <c r="A9" s="30" t="s">
        <v>18</v>
      </c>
      <c r="B9" s="30"/>
      <c r="C9" s="30"/>
      <c r="D9" s="30"/>
      <c r="E9" s="33"/>
      <c r="F9" s="33"/>
      <c r="G9" s="33"/>
      <c r="H9" s="33"/>
      <c r="I9" s="25">
        <f>F8+I8</f>
        <v>0</v>
      </c>
    </row>
    <row r="10" s="3" customFormat="1" ht="16.5" customHeight="1" spans="1:9">
      <c r="A10" s="23" t="s">
        <v>19</v>
      </c>
      <c r="B10" s="23"/>
      <c r="C10" s="23"/>
      <c r="D10" s="23"/>
      <c r="E10" s="23"/>
      <c r="F10" s="23"/>
      <c r="G10" s="23"/>
      <c r="H10" s="23"/>
      <c r="I10" s="23"/>
    </row>
    <row r="11" s="3" customFormat="1" ht="16.5" customHeight="1" spans="1:9">
      <c r="A11" s="23" t="s">
        <v>20</v>
      </c>
      <c r="B11" s="23"/>
      <c r="C11" s="23"/>
      <c r="D11" s="23"/>
      <c r="E11" s="23"/>
      <c r="F11" s="23"/>
      <c r="G11" s="23"/>
      <c r="H11" s="23"/>
      <c r="I11" s="23"/>
    </row>
    <row r="12" s="3" customFormat="1" ht="16.5" customHeight="1" spans="1:9">
      <c r="A12" s="23" t="s">
        <v>21</v>
      </c>
      <c r="B12" s="23"/>
      <c r="C12" s="23"/>
      <c r="D12" s="23"/>
      <c r="E12" s="23"/>
      <c r="F12" s="23"/>
      <c r="G12" s="23"/>
      <c r="H12" s="23"/>
      <c r="I12" s="23"/>
    </row>
    <row r="13" s="3" customFormat="1" ht="16.5" customHeight="1" spans="1:9">
      <c r="A13" s="24" t="s">
        <v>22</v>
      </c>
      <c r="B13" s="24"/>
      <c r="C13" s="24"/>
      <c r="D13" s="24"/>
      <c r="E13" s="24"/>
      <c r="F13" s="24"/>
      <c r="G13" s="24"/>
      <c r="H13" s="24"/>
      <c r="I13" s="24"/>
    </row>
    <row r="14" ht="43.5" customHeight="1" spans="1:9">
      <c r="A14" s="23" t="s">
        <v>23</v>
      </c>
      <c r="B14" s="23"/>
      <c r="C14" s="23"/>
      <c r="D14" s="23"/>
      <c r="E14" s="23"/>
      <c r="F14" s="23"/>
      <c r="G14" s="23"/>
      <c r="H14" s="23"/>
      <c r="I14" s="23"/>
    </row>
    <row r="15" ht="16.5" customHeight="1" spans="1:9">
      <c r="A15" s="23" t="s">
        <v>24</v>
      </c>
      <c r="B15" s="23"/>
      <c r="C15" s="23"/>
      <c r="D15" s="23"/>
      <c r="E15" s="23"/>
      <c r="F15" s="23"/>
      <c r="G15" s="23"/>
      <c r="H15" s="23"/>
      <c r="I15" s="23"/>
    </row>
    <row r="16" ht="16.5" customHeight="1" spans="1:9">
      <c r="A16" s="23" t="s">
        <v>25</v>
      </c>
      <c r="B16" s="23"/>
      <c r="C16" s="23"/>
      <c r="D16" s="23"/>
      <c r="E16" s="23"/>
      <c r="F16" s="23"/>
      <c r="G16" s="23"/>
      <c r="H16" s="23"/>
      <c r="I16" s="23"/>
    </row>
    <row r="17" ht="16.5" customHeight="1"/>
    <row r="18" ht="16.5" customHeight="1"/>
  </sheetData>
  <mergeCells count="13">
    <mergeCell ref="A1:I1"/>
    <mergeCell ref="D2:F2"/>
    <mergeCell ref="G2:I2"/>
    <mergeCell ref="A10:I10"/>
    <mergeCell ref="A11:I11"/>
    <mergeCell ref="A12:I12"/>
    <mergeCell ref="A13:I13"/>
    <mergeCell ref="A14:I14"/>
    <mergeCell ref="A15:I15"/>
    <mergeCell ref="A16:I16"/>
    <mergeCell ref="A2:A3"/>
    <mergeCell ref="B2:B3"/>
    <mergeCell ref="C2:C3"/>
  </mergeCells>
  <pageMargins left="0.55" right="0.55" top="0.393055555555556" bottom="0.393055555555556" header="0.3" footer="0.3"/>
  <pageSetup paperSize="9" scale="8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2"/>
  <sheetViews>
    <sheetView zoomScale="115" zoomScaleNormal="115" topLeftCell="A3" workbookViewId="0">
      <selection activeCell="D2" sqref="D2:I2"/>
    </sheetView>
  </sheetViews>
  <sheetFormatPr defaultColWidth="9.62727272727273" defaultRowHeight="14"/>
  <cols>
    <col min="1" max="1" width="12.1272727272727" style="2" customWidth="1"/>
    <col min="2" max="2" width="10.7545454545455" style="2" customWidth="1"/>
    <col min="3" max="3" width="8.87272727272727" style="2" customWidth="1"/>
    <col min="4" max="4" width="7.12727272727273" style="2" customWidth="1"/>
    <col min="5" max="5" width="9.87272727272727" style="3" customWidth="1"/>
    <col min="6" max="6" width="10.7545454545455" style="3" customWidth="1"/>
    <col min="7" max="7" width="7.12727272727273" style="4" customWidth="1"/>
    <col min="8" max="8" width="9.87272727272727" customWidth="1"/>
    <col min="9" max="9" width="10.7545454545455" customWidth="1"/>
  </cols>
  <sheetData>
    <row r="1" ht="31.5" customHeight="1" spans="1:9">
      <c r="A1" s="5" t="s">
        <v>39</v>
      </c>
      <c r="B1" s="5"/>
      <c r="C1" s="5"/>
      <c r="D1" s="5"/>
      <c r="E1" s="5"/>
      <c r="F1" s="5"/>
      <c r="G1" s="5"/>
      <c r="H1" s="5"/>
      <c r="I1" s="5"/>
    </row>
    <row r="2" ht="30" customHeight="1" spans="1:9">
      <c r="A2" s="6" t="s">
        <v>1</v>
      </c>
      <c r="B2" s="7" t="s">
        <v>2</v>
      </c>
      <c r="C2" s="7" t="s">
        <v>3</v>
      </c>
      <c r="D2" s="7" t="s">
        <v>4</v>
      </c>
      <c r="E2" s="7"/>
      <c r="F2" s="7"/>
      <c r="G2" s="7" t="s">
        <v>5</v>
      </c>
      <c r="H2" s="7"/>
      <c r="I2" s="7"/>
    </row>
    <row r="3" s="1" customFormat="1" ht="74.1" customHeight="1" spans="1:9">
      <c r="A3" s="8"/>
      <c r="B3" s="7" t="s">
        <v>6</v>
      </c>
      <c r="C3" s="7" t="s">
        <v>3</v>
      </c>
      <c r="D3" s="7" t="s">
        <v>7</v>
      </c>
      <c r="E3" s="7" t="s">
        <v>8</v>
      </c>
      <c r="F3" s="7" t="s">
        <v>9</v>
      </c>
      <c r="G3" s="7" t="s">
        <v>7</v>
      </c>
      <c r="H3" s="7" t="s">
        <v>10</v>
      </c>
      <c r="I3" s="7" t="s">
        <v>9</v>
      </c>
    </row>
    <row r="4" ht="18" customHeight="1" spans="1:9">
      <c r="A4" s="9" t="s">
        <v>40</v>
      </c>
      <c r="B4" s="10">
        <f t="shared" ref="B4:B12" si="0">D4+G4</f>
        <v>80</v>
      </c>
      <c r="C4" s="11">
        <v>741</v>
      </c>
      <c r="D4" s="10">
        <v>60</v>
      </c>
      <c r="E4" s="12"/>
      <c r="F4" s="13">
        <f>C4*D4*E4</f>
        <v>0</v>
      </c>
      <c r="G4" s="10">
        <v>20</v>
      </c>
      <c r="H4" s="13">
        <f>E4*0.95</f>
        <v>0</v>
      </c>
      <c r="I4" s="13">
        <f>G4*H4*C4</f>
        <v>0</v>
      </c>
    </row>
    <row r="5" ht="18" customHeight="1" spans="1:9">
      <c r="A5" s="9" t="s">
        <v>41</v>
      </c>
      <c r="B5" s="10">
        <f t="shared" si="0"/>
        <v>20</v>
      </c>
      <c r="C5" s="9">
        <v>679</v>
      </c>
      <c r="D5" s="10">
        <v>18</v>
      </c>
      <c r="E5" s="12"/>
      <c r="F5" s="13">
        <f t="shared" ref="F5:F11" si="1">C5*D5*E5</f>
        <v>0</v>
      </c>
      <c r="G5" s="10">
        <v>2</v>
      </c>
      <c r="H5" s="13">
        <f t="shared" ref="H5:H12" si="2">E5*0.95</f>
        <v>0</v>
      </c>
      <c r="I5" s="13">
        <f t="shared" ref="I5:I11" si="3">G5*H5*C5</f>
        <v>0</v>
      </c>
    </row>
    <row r="6" ht="18" customHeight="1" spans="1:9">
      <c r="A6" s="9" t="s">
        <v>42</v>
      </c>
      <c r="B6" s="10">
        <f t="shared" si="0"/>
        <v>170</v>
      </c>
      <c r="C6" s="9">
        <v>1045</v>
      </c>
      <c r="D6" s="10">
        <v>145</v>
      </c>
      <c r="E6" s="12"/>
      <c r="F6" s="13">
        <f t="shared" si="1"/>
        <v>0</v>
      </c>
      <c r="G6" s="10">
        <v>25</v>
      </c>
      <c r="H6" s="13">
        <f t="shared" si="2"/>
        <v>0</v>
      </c>
      <c r="I6" s="13">
        <f t="shared" si="3"/>
        <v>0</v>
      </c>
    </row>
    <row r="7" ht="18" customHeight="1" spans="1:9">
      <c r="A7" s="9" t="s">
        <v>43</v>
      </c>
      <c r="B7" s="10">
        <f t="shared" si="0"/>
        <v>400</v>
      </c>
      <c r="C7" s="9">
        <v>449</v>
      </c>
      <c r="D7" s="10">
        <v>300</v>
      </c>
      <c r="E7" s="12"/>
      <c r="F7" s="13">
        <f t="shared" si="1"/>
        <v>0</v>
      </c>
      <c r="G7" s="10">
        <v>100</v>
      </c>
      <c r="H7" s="13">
        <f t="shared" si="2"/>
        <v>0</v>
      </c>
      <c r="I7" s="13">
        <f t="shared" si="3"/>
        <v>0</v>
      </c>
    </row>
    <row r="8" ht="18" customHeight="1" spans="1:9">
      <c r="A8" s="9" t="s">
        <v>44</v>
      </c>
      <c r="B8" s="10">
        <f t="shared" si="0"/>
        <v>200</v>
      </c>
      <c r="C8" s="9">
        <v>1946</v>
      </c>
      <c r="D8" s="10">
        <v>170</v>
      </c>
      <c r="E8" s="12"/>
      <c r="F8" s="13">
        <f t="shared" si="1"/>
        <v>0</v>
      </c>
      <c r="G8" s="10">
        <v>30</v>
      </c>
      <c r="H8" s="13">
        <f t="shared" si="2"/>
        <v>0</v>
      </c>
      <c r="I8" s="13">
        <f t="shared" si="3"/>
        <v>0</v>
      </c>
    </row>
    <row r="9" ht="18" customHeight="1" spans="1:9">
      <c r="A9" s="9" t="s">
        <v>45</v>
      </c>
      <c r="B9" s="10">
        <f t="shared" si="0"/>
        <v>200</v>
      </c>
      <c r="C9" s="9">
        <v>1527</v>
      </c>
      <c r="D9" s="10">
        <v>170</v>
      </c>
      <c r="E9" s="12"/>
      <c r="F9" s="13">
        <f t="shared" si="1"/>
        <v>0</v>
      </c>
      <c r="G9" s="10">
        <v>30</v>
      </c>
      <c r="H9" s="13">
        <f t="shared" si="2"/>
        <v>0</v>
      </c>
      <c r="I9" s="13">
        <f t="shared" si="3"/>
        <v>0</v>
      </c>
    </row>
    <row r="10" ht="18" customHeight="1" spans="1:9">
      <c r="A10" s="9" t="s">
        <v>46</v>
      </c>
      <c r="B10" s="26">
        <f t="shared" si="0"/>
        <v>200</v>
      </c>
      <c r="C10" s="27">
        <v>1120</v>
      </c>
      <c r="D10" s="10">
        <v>170</v>
      </c>
      <c r="E10" s="12"/>
      <c r="F10" s="13">
        <f t="shared" si="1"/>
        <v>0</v>
      </c>
      <c r="G10" s="10">
        <v>30</v>
      </c>
      <c r="H10" s="13">
        <f t="shared" si="2"/>
        <v>0</v>
      </c>
      <c r="I10" s="13">
        <f t="shared" si="3"/>
        <v>0</v>
      </c>
    </row>
    <row r="11" ht="18" customHeight="1" spans="1:9">
      <c r="A11" s="28" t="s">
        <v>47</v>
      </c>
      <c r="B11" s="26">
        <f t="shared" si="0"/>
        <v>420</v>
      </c>
      <c r="C11" s="9">
        <v>1432</v>
      </c>
      <c r="D11" s="10">
        <v>380</v>
      </c>
      <c r="E11" s="12"/>
      <c r="F11" s="13">
        <f t="shared" si="1"/>
        <v>0</v>
      </c>
      <c r="G11" s="29">
        <v>40</v>
      </c>
      <c r="H11" s="13">
        <f t="shared" si="2"/>
        <v>0</v>
      </c>
      <c r="I11" s="13">
        <f t="shared" si="3"/>
        <v>0</v>
      </c>
    </row>
    <row r="12" s="3" customFormat="1" ht="18" customHeight="1" spans="1:9">
      <c r="A12" s="30" t="s">
        <v>17</v>
      </c>
      <c r="B12" s="31">
        <f>SUM(B4:B11)</f>
        <v>1690</v>
      </c>
      <c r="C12" s="32"/>
      <c r="D12" s="31">
        <f>SUM(D4:D11)</f>
        <v>1413</v>
      </c>
      <c r="E12" s="33"/>
      <c r="F12" s="13">
        <f>SUM(F4:F11)</f>
        <v>0</v>
      </c>
      <c r="G12" s="31">
        <f>SUM(G4:G11)</f>
        <v>277</v>
      </c>
      <c r="H12" s="34"/>
      <c r="I12" s="13">
        <f>SUM(I4:I11)</f>
        <v>0</v>
      </c>
    </row>
    <row r="13" s="3" customFormat="1" ht="18" customHeight="1" spans="1:9">
      <c r="A13" s="30" t="s">
        <v>18</v>
      </c>
      <c r="B13" s="32"/>
      <c r="C13" s="32"/>
      <c r="D13" s="30"/>
      <c r="E13" s="33"/>
      <c r="F13" s="33"/>
      <c r="G13" s="33"/>
      <c r="H13" s="33"/>
      <c r="I13" s="25">
        <f>I12+F12</f>
        <v>0</v>
      </c>
    </row>
    <row r="14" ht="18.75" customHeight="1" spans="1:21">
      <c r="A14" s="23" t="s">
        <v>19</v>
      </c>
      <c r="B14" s="23"/>
      <c r="C14" s="23"/>
      <c r="D14" s="23"/>
      <c r="E14" s="23"/>
      <c r="F14" s="23"/>
      <c r="G14" s="23"/>
      <c r="H14" s="23"/>
      <c r="I14" s="23"/>
      <c r="U14" s="3"/>
    </row>
    <row r="15" ht="18.75" customHeight="1" spans="1:21">
      <c r="A15" s="23" t="s">
        <v>20</v>
      </c>
      <c r="B15" s="23"/>
      <c r="C15" s="23"/>
      <c r="D15" s="23"/>
      <c r="E15" s="23"/>
      <c r="F15" s="23"/>
      <c r="G15" s="23"/>
      <c r="H15" s="23"/>
      <c r="I15" s="23"/>
      <c r="U15" s="3"/>
    </row>
    <row r="16" ht="18.75" customHeight="1" spans="1:21">
      <c r="A16" s="23" t="s">
        <v>21</v>
      </c>
      <c r="B16" s="23"/>
      <c r="C16" s="23"/>
      <c r="D16" s="23"/>
      <c r="E16" s="23"/>
      <c r="F16" s="23"/>
      <c r="G16" s="23"/>
      <c r="H16" s="23"/>
      <c r="I16" s="23"/>
      <c r="U16" s="3"/>
    </row>
    <row r="17" ht="18.75" customHeight="1" spans="1:9">
      <c r="A17" s="24" t="s">
        <v>22</v>
      </c>
      <c r="B17" s="24"/>
      <c r="C17" s="24"/>
      <c r="D17" s="24"/>
      <c r="E17" s="24"/>
      <c r="F17" s="24"/>
      <c r="G17" s="24"/>
      <c r="H17" s="24"/>
      <c r="I17" s="24"/>
    </row>
    <row r="18" ht="44.25" customHeight="1" spans="1:9">
      <c r="A18" s="23" t="s">
        <v>23</v>
      </c>
      <c r="B18" s="23"/>
      <c r="C18" s="23"/>
      <c r="D18" s="23"/>
      <c r="E18" s="23"/>
      <c r="F18" s="23"/>
      <c r="G18" s="23"/>
      <c r="H18" s="23"/>
      <c r="I18" s="23"/>
    </row>
    <row r="19" ht="16.5" customHeight="1" spans="1:9">
      <c r="A19" s="23" t="s">
        <v>24</v>
      </c>
      <c r="B19" s="23"/>
      <c r="C19" s="23"/>
      <c r="D19" s="23"/>
      <c r="E19" s="23"/>
      <c r="F19" s="23"/>
      <c r="G19" s="23"/>
      <c r="H19" s="23"/>
      <c r="I19" s="23"/>
    </row>
    <row r="20" ht="16.5" customHeight="1" spans="1:9">
      <c r="A20" s="23" t="s">
        <v>25</v>
      </c>
      <c r="B20" s="23"/>
      <c r="C20" s="23"/>
      <c r="D20" s="23"/>
      <c r="E20" s="23"/>
      <c r="F20" s="23"/>
      <c r="G20" s="23"/>
      <c r="H20" s="23"/>
      <c r="I20" s="23"/>
    </row>
    <row r="21" ht="16.5" customHeight="1"/>
    <row r="22" ht="16.5" customHeight="1"/>
  </sheetData>
  <mergeCells count="13">
    <mergeCell ref="A1:I1"/>
    <mergeCell ref="D2:F2"/>
    <mergeCell ref="G2:I2"/>
    <mergeCell ref="A14:I14"/>
    <mergeCell ref="A15:I15"/>
    <mergeCell ref="A16:I16"/>
    <mergeCell ref="A17:I17"/>
    <mergeCell ref="A18:I18"/>
    <mergeCell ref="A19:I19"/>
    <mergeCell ref="A20:I20"/>
    <mergeCell ref="A2:A3"/>
    <mergeCell ref="B2:B3"/>
    <mergeCell ref="C2:C3"/>
  </mergeCells>
  <pageMargins left="0.55" right="0.55" top="0.393055555555556" bottom="0.393055555555556" header="0.3" footer="0.3"/>
  <pageSetup paperSize="9" scale="9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workbookViewId="0">
      <selection activeCell="B10" sqref="B10"/>
    </sheetView>
  </sheetViews>
  <sheetFormatPr defaultColWidth="9.62727272727273" defaultRowHeight="14"/>
  <cols>
    <col min="1" max="1" width="8.87272727272727" style="2" customWidth="1"/>
    <col min="2" max="2" width="10.7545454545455" style="2" customWidth="1"/>
    <col min="3" max="3" width="8.87272727272727" style="2" customWidth="1"/>
    <col min="4" max="4" width="7.12727272727273" style="2" customWidth="1"/>
    <col min="5" max="5" width="9.87272727272727" style="3" customWidth="1"/>
    <col min="6" max="6" width="10.7545454545455" style="3" customWidth="1"/>
    <col min="7" max="7" width="7.12727272727273" style="4" customWidth="1"/>
    <col min="8" max="8" width="9.87272727272727" customWidth="1"/>
    <col min="9" max="9" width="10.7545454545455" customWidth="1"/>
  </cols>
  <sheetData>
    <row r="1" ht="36" customHeight="1" spans="1:9">
      <c r="A1" s="5" t="s">
        <v>48</v>
      </c>
      <c r="B1" s="5"/>
      <c r="C1" s="5"/>
      <c r="D1" s="5"/>
      <c r="E1" s="5"/>
      <c r="F1" s="5"/>
      <c r="G1" s="5"/>
      <c r="H1" s="5"/>
      <c r="I1" s="5"/>
    </row>
    <row r="2" ht="30" customHeight="1" spans="1:9">
      <c r="A2" s="6" t="s">
        <v>1</v>
      </c>
      <c r="B2" s="7" t="s">
        <v>2</v>
      </c>
      <c r="C2" s="7" t="s">
        <v>3</v>
      </c>
      <c r="D2" s="7" t="s">
        <v>4</v>
      </c>
      <c r="E2" s="7"/>
      <c r="F2" s="7"/>
      <c r="G2" s="7" t="s">
        <v>5</v>
      </c>
      <c r="H2" s="7"/>
      <c r="I2" s="7"/>
    </row>
    <row r="3" s="1" customFormat="1" ht="74.1" customHeight="1" spans="1:9">
      <c r="A3" s="8"/>
      <c r="B3" s="7" t="s">
        <v>6</v>
      </c>
      <c r="C3" s="7" t="s">
        <v>3</v>
      </c>
      <c r="D3" s="7" t="s">
        <v>7</v>
      </c>
      <c r="E3" s="7" t="s">
        <v>8</v>
      </c>
      <c r="F3" s="7" t="s">
        <v>9</v>
      </c>
      <c r="G3" s="7" t="s">
        <v>7</v>
      </c>
      <c r="H3" s="7" t="s">
        <v>10</v>
      </c>
      <c r="I3" s="7" t="s">
        <v>9</v>
      </c>
    </row>
    <row r="4" ht="18.75" customHeight="1" spans="1:9">
      <c r="A4" s="9" t="s">
        <v>49</v>
      </c>
      <c r="B4" s="10">
        <f t="shared" ref="B4:B9" si="0">D4+G4</f>
        <v>220</v>
      </c>
      <c r="C4" s="11">
        <v>1365</v>
      </c>
      <c r="D4" s="10">
        <v>180</v>
      </c>
      <c r="E4" s="12"/>
      <c r="F4" s="13">
        <f>C4*D4*E4</f>
        <v>0</v>
      </c>
      <c r="G4" s="10">
        <v>40</v>
      </c>
      <c r="H4" s="13">
        <f t="shared" ref="H4:H9" si="1">E4*0.95</f>
        <v>0</v>
      </c>
      <c r="I4" s="13">
        <f>G4*H4*C4</f>
        <v>0</v>
      </c>
    </row>
    <row r="5" ht="18.75" customHeight="1" spans="1:9">
      <c r="A5" s="14" t="s">
        <v>50</v>
      </c>
      <c r="B5" s="15">
        <f t="shared" si="0"/>
        <v>170</v>
      </c>
      <c r="C5" s="14">
        <v>1556</v>
      </c>
      <c r="D5" s="15">
        <v>140</v>
      </c>
      <c r="E5" s="16"/>
      <c r="F5" s="17">
        <f t="shared" ref="F5:F9" si="2">C5*D5*E5</f>
        <v>0</v>
      </c>
      <c r="G5" s="15">
        <v>30</v>
      </c>
      <c r="H5" s="13">
        <f t="shared" si="1"/>
        <v>0</v>
      </c>
      <c r="I5" s="17">
        <f t="shared" ref="I5:I9" si="3">G5*H5*C5</f>
        <v>0</v>
      </c>
    </row>
    <row r="6" ht="18.75" customHeight="1" spans="1:9">
      <c r="A6" s="14" t="s">
        <v>51</v>
      </c>
      <c r="B6" s="15">
        <f t="shared" si="0"/>
        <v>140</v>
      </c>
      <c r="C6" s="14">
        <v>1889</v>
      </c>
      <c r="D6" s="15">
        <v>110</v>
      </c>
      <c r="E6" s="16"/>
      <c r="F6" s="17">
        <f t="shared" si="2"/>
        <v>0</v>
      </c>
      <c r="G6" s="15">
        <v>30</v>
      </c>
      <c r="H6" s="13">
        <f t="shared" si="1"/>
        <v>0</v>
      </c>
      <c r="I6" s="17">
        <f t="shared" si="3"/>
        <v>0</v>
      </c>
    </row>
    <row r="7" ht="18.75" customHeight="1" spans="1:9">
      <c r="A7" s="14" t="s">
        <v>52</v>
      </c>
      <c r="B7" s="15">
        <f t="shared" si="0"/>
        <v>140</v>
      </c>
      <c r="C7" s="14">
        <v>2023</v>
      </c>
      <c r="D7" s="15">
        <v>110</v>
      </c>
      <c r="E7" s="16"/>
      <c r="F7" s="17">
        <f t="shared" si="2"/>
        <v>0</v>
      </c>
      <c r="G7" s="15">
        <v>30</v>
      </c>
      <c r="H7" s="13">
        <f t="shared" si="1"/>
        <v>0</v>
      </c>
      <c r="I7" s="17">
        <f t="shared" si="3"/>
        <v>0</v>
      </c>
    </row>
    <row r="8" ht="18.75" customHeight="1" spans="1:9">
      <c r="A8" s="14" t="s">
        <v>53</v>
      </c>
      <c r="B8" s="15">
        <f t="shared" si="0"/>
        <v>10</v>
      </c>
      <c r="C8" s="14">
        <v>2546</v>
      </c>
      <c r="D8" s="15">
        <v>8</v>
      </c>
      <c r="E8" s="16"/>
      <c r="F8" s="17">
        <f t="shared" si="2"/>
        <v>0</v>
      </c>
      <c r="G8" s="15">
        <v>2</v>
      </c>
      <c r="H8" s="13">
        <f t="shared" si="1"/>
        <v>0</v>
      </c>
      <c r="I8" s="17">
        <f t="shared" si="3"/>
        <v>0</v>
      </c>
    </row>
    <row r="9" ht="18.75" customHeight="1" spans="1:9">
      <c r="A9" s="14" t="s">
        <v>54</v>
      </c>
      <c r="B9" s="15">
        <f t="shared" si="0"/>
        <v>100</v>
      </c>
      <c r="C9" s="14">
        <v>1286</v>
      </c>
      <c r="D9" s="15">
        <v>80</v>
      </c>
      <c r="E9" s="16"/>
      <c r="F9" s="17">
        <f t="shared" si="2"/>
        <v>0</v>
      </c>
      <c r="G9" s="15">
        <v>20</v>
      </c>
      <c r="H9" s="13">
        <f t="shared" si="1"/>
        <v>0</v>
      </c>
      <c r="I9" s="17">
        <f t="shared" si="3"/>
        <v>0</v>
      </c>
    </row>
    <row r="10" ht="18.75" customHeight="1" spans="1:9">
      <c r="A10" s="18" t="s">
        <v>17</v>
      </c>
      <c r="B10" s="19">
        <f>SUM(B4:B9)</f>
        <v>780</v>
      </c>
      <c r="C10" s="20"/>
      <c r="D10" s="19">
        <f>SUM(D4:D9)</f>
        <v>628</v>
      </c>
      <c r="E10" s="21"/>
      <c r="F10" s="17">
        <f>SUM(F4:F9)</f>
        <v>0</v>
      </c>
      <c r="G10" s="19">
        <f>SUM(G4:G9)</f>
        <v>152</v>
      </c>
      <c r="H10" s="22"/>
      <c r="I10" s="17">
        <f>SUM(I4:I9)</f>
        <v>0</v>
      </c>
    </row>
    <row r="11" ht="18.75" customHeight="1" spans="1:9">
      <c r="A11" s="18" t="s">
        <v>18</v>
      </c>
      <c r="B11" s="20"/>
      <c r="C11" s="20"/>
      <c r="D11" s="18"/>
      <c r="E11" s="21"/>
      <c r="F11" s="21"/>
      <c r="G11" s="21"/>
      <c r="H11" s="21"/>
      <c r="I11" s="25">
        <f>I10+F10</f>
        <v>0</v>
      </c>
    </row>
    <row r="12" ht="15.75" customHeight="1" spans="1:9">
      <c r="A12" s="23" t="s">
        <v>19</v>
      </c>
      <c r="B12" s="23"/>
      <c r="C12" s="23"/>
      <c r="D12" s="23"/>
      <c r="E12" s="23"/>
      <c r="F12" s="23"/>
      <c r="G12" s="23"/>
      <c r="H12" s="23"/>
      <c r="I12" s="23"/>
    </row>
    <row r="13" ht="15.75" customHeight="1" spans="1:9">
      <c r="A13" s="23" t="s">
        <v>20</v>
      </c>
      <c r="B13" s="23"/>
      <c r="C13" s="23"/>
      <c r="D13" s="23"/>
      <c r="E13" s="23"/>
      <c r="F13" s="23"/>
      <c r="G13" s="23"/>
      <c r="H13" s="23"/>
      <c r="I13" s="23"/>
    </row>
    <row r="14" ht="15.75" customHeight="1" spans="1:9">
      <c r="A14" s="23" t="s">
        <v>21</v>
      </c>
      <c r="B14" s="23"/>
      <c r="C14" s="23"/>
      <c r="D14" s="23"/>
      <c r="E14" s="23"/>
      <c r="F14" s="23"/>
      <c r="G14" s="23"/>
      <c r="H14" s="23"/>
      <c r="I14" s="23"/>
    </row>
    <row r="15" ht="15.75" customHeight="1" spans="1:9">
      <c r="A15" s="24" t="s">
        <v>22</v>
      </c>
      <c r="B15" s="24"/>
      <c r="C15" s="24"/>
      <c r="D15" s="24"/>
      <c r="E15" s="24"/>
      <c r="F15" s="24"/>
      <c r="G15" s="24"/>
      <c r="H15" s="24"/>
      <c r="I15" s="24"/>
    </row>
    <row r="16" ht="40.5" customHeight="1" spans="1:9">
      <c r="A16" s="23" t="s">
        <v>23</v>
      </c>
      <c r="B16" s="23"/>
      <c r="C16" s="23"/>
      <c r="D16" s="23"/>
      <c r="E16" s="23"/>
      <c r="F16" s="23"/>
      <c r="G16" s="23"/>
      <c r="H16" s="23"/>
      <c r="I16" s="23"/>
    </row>
    <row r="17" ht="13.5" customHeight="1" spans="1:9">
      <c r="A17" s="23" t="s">
        <v>24</v>
      </c>
      <c r="B17" s="23"/>
      <c r="C17" s="23"/>
      <c r="D17" s="23"/>
      <c r="E17" s="23"/>
      <c r="F17" s="23"/>
      <c r="G17" s="23"/>
      <c r="H17" s="23"/>
      <c r="I17" s="23"/>
    </row>
    <row r="18" spans="1:9">
      <c r="A18" s="23" t="s">
        <v>25</v>
      </c>
      <c r="B18" s="23"/>
      <c r="C18" s="23"/>
      <c r="D18" s="23"/>
      <c r="E18" s="23"/>
      <c r="F18" s="23"/>
      <c r="G18" s="23"/>
      <c r="H18" s="23"/>
      <c r="I18" s="23"/>
    </row>
  </sheetData>
  <mergeCells count="13">
    <mergeCell ref="A1:I1"/>
    <mergeCell ref="D2:F2"/>
    <mergeCell ref="G2:I2"/>
    <mergeCell ref="A12:I12"/>
    <mergeCell ref="A13:I13"/>
    <mergeCell ref="A14:I14"/>
    <mergeCell ref="A15:I15"/>
    <mergeCell ref="A16:I16"/>
    <mergeCell ref="A17:I17"/>
    <mergeCell ref="A18:I18"/>
    <mergeCell ref="A2:A3"/>
    <mergeCell ref="B2:B3"/>
    <mergeCell ref="C2:C3"/>
  </mergeCells>
  <pageMargins left="0.55" right="0.55" top="0.393055555555556" bottom="0.393055555555556" header="0.3" footer="0.3"/>
  <pageSetup paperSize="9" scale="92"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5</vt:i4>
      </vt:variant>
    </vt:vector>
  </HeadingPairs>
  <TitlesOfParts>
    <vt:vector size="5" baseType="lpstr">
      <vt:lpstr>A区</vt:lpstr>
      <vt:lpstr>B区</vt:lpstr>
      <vt:lpstr>C区</vt:lpstr>
      <vt:lpstr>D区</vt:lpstr>
      <vt:lpstr>E区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李炼</dc:creator>
  <cp:lastModifiedBy>杨福祥</cp:lastModifiedBy>
  <dcterms:created xsi:type="dcterms:W3CDTF">2018-04-20T03:01:00Z</dcterms:created>
  <cp:lastPrinted>2021-05-15T02:35:00Z</cp:lastPrinted>
  <dcterms:modified xsi:type="dcterms:W3CDTF">2024-09-19T06:38:03Z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62738223E9CCFEF85872A2645FE9EB99</vt:lpwstr>
  </property>
  <property fmtid="{D5CDD505-2E9C-101B-9397-08002B2CF9AE}" pid="3" name="KSOProductBuildVer">
    <vt:lpwstr>2052-11.8.2.12094</vt:lpwstr>
  </property>
</Properties>
</file>