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E:\订单管理部\20240606-2024年度商品车运输\招标文件\"/>
    </mc:Choice>
  </mc:AlternateContent>
  <bookViews>
    <workbookView xWindow="0" yWindow="0" windowWidth="18345" windowHeight="7005"/>
  </bookViews>
  <sheets>
    <sheet name="Sheet1 (2)" sheetId="2" r:id="rId1"/>
  </sheet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40" i="2" l="1"/>
  <c r="H6" i="2"/>
  <c r="H7" i="2"/>
  <c r="H8" i="2"/>
  <c r="H9" i="2"/>
  <c r="H10" i="2"/>
  <c r="H11" i="2"/>
  <c r="H12" i="2"/>
  <c r="H13" i="2"/>
  <c r="H14" i="2"/>
  <c r="H15" i="2"/>
  <c r="H16" i="2"/>
  <c r="H17" i="2"/>
  <c r="H18" i="2"/>
  <c r="H19" i="2"/>
  <c r="H20" i="2"/>
  <c r="H21" i="2"/>
  <c r="H22" i="2"/>
  <c r="H23" i="2"/>
  <c r="H24" i="2"/>
  <c r="H25" i="2"/>
  <c r="H26" i="2"/>
  <c r="H27" i="2"/>
  <c r="H28" i="2"/>
  <c r="H29" i="2"/>
  <c r="H30" i="2"/>
  <c r="H31" i="2"/>
  <c r="H32" i="2"/>
  <c r="H33" i="2"/>
  <c r="H34" i="2"/>
  <c r="H35" i="2"/>
  <c r="H36" i="2"/>
  <c r="H37" i="2"/>
  <c r="H38" i="2"/>
  <c r="H39" i="2"/>
  <c r="H5" i="2"/>
  <c r="G6" i="2"/>
  <c r="G7" i="2"/>
  <c r="G8" i="2"/>
  <c r="G9" i="2"/>
  <c r="G10" i="2"/>
  <c r="G11" i="2"/>
  <c r="G12" i="2"/>
  <c r="G13" i="2"/>
  <c r="G14" i="2"/>
  <c r="G15" i="2"/>
  <c r="G16" i="2"/>
  <c r="G17" i="2"/>
  <c r="G18" i="2"/>
  <c r="G19" i="2"/>
  <c r="G20" i="2"/>
  <c r="G21" i="2"/>
  <c r="G22" i="2"/>
  <c r="G23" i="2"/>
  <c r="G24" i="2"/>
  <c r="G25" i="2"/>
  <c r="G26" i="2"/>
  <c r="G27" i="2"/>
  <c r="G28" i="2"/>
  <c r="G29" i="2"/>
  <c r="G30" i="2"/>
  <c r="G31" i="2"/>
  <c r="G32" i="2"/>
  <c r="G33" i="2"/>
  <c r="G34" i="2"/>
  <c r="G35" i="2"/>
  <c r="G36" i="2"/>
  <c r="G37" i="2"/>
  <c r="G38" i="2"/>
  <c r="G39" i="2"/>
  <c r="G5" i="2"/>
  <c r="F6" i="2"/>
  <c r="F7" i="2"/>
  <c r="F8" i="2"/>
  <c r="F9" i="2"/>
  <c r="F10" i="2"/>
  <c r="F11" i="2"/>
  <c r="F12" i="2"/>
  <c r="F13" i="2"/>
  <c r="F14" i="2"/>
  <c r="F15" i="2"/>
  <c r="F16" i="2"/>
  <c r="F17" i="2"/>
  <c r="F18" i="2"/>
  <c r="F19" i="2"/>
  <c r="F20" i="2"/>
  <c r="F21" i="2"/>
  <c r="F22" i="2"/>
  <c r="F23" i="2"/>
  <c r="F24" i="2"/>
  <c r="F25" i="2"/>
  <c r="F26" i="2"/>
  <c r="F27" i="2"/>
  <c r="F28" i="2"/>
  <c r="F29" i="2"/>
  <c r="F30" i="2"/>
  <c r="F31" i="2"/>
  <c r="F32" i="2"/>
  <c r="F33" i="2"/>
  <c r="F34" i="2"/>
  <c r="F35" i="2"/>
  <c r="F36" i="2"/>
  <c r="F37" i="2"/>
  <c r="F38" i="2"/>
  <c r="F39" i="2"/>
  <c r="F5" i="2"/>
</calcChain>
</file>

<file path=xl/sharedStrings.xml><?xml version="1.0" encoding="utf-8"?>
<sst xmlns="http://schemas.openxmlformats.org/spreadsheetml/2006/main" count="52" uniqueCount="51">
  <si>
    <t>附件五-VAN标段价格清单</t>
  </si>
  <si>
    <t>序号</t>
  </si>
  <si>
    <t>省份</t>
  </si>
  <si>
    <t>参考里程（km）</t>
  </si>
  <si>
    <t>预估运量（台）</t>
  </si>
  <si>
    <t>四川（除攀枝花市、甘孜藏族自治州、凉山彝族自治州以外区域）</t>
  </si>
  <si>
    <t>四川（攀枝花市、甘孜藏族自治州、凉山彝族自治州）</t>
  </si>
  <si>
    <t>西藏</t>
  </si>
  <si>
    <t>黑龙江</t>
  </si>
  <si>
    <t>吉林</t>
  </si>
  <si>
    <t>辽宁</t>
  </si>
  <si>
    <t>内蒙</t>
  </si>
  <si>
    <t>贵州</t>
  </si>
  <si>
    <t>河南</t>
  </si>
  <si>
    <t>安徽</t>
  </si>
  <si>
    <t>江苏</t>
  </si>
  <si>
    <t>上海</t>
  </si>
  <si>
    <t>广西</t>
  </si>
  <si>
    <t>广东</t>
  </si>
  <si>
    <t>海南</t>
  </si>
  <si>
    <t>北京</t>
  </si>
  <si>
    <t>河北</t>
  </si>
  <si>
    <t>天津</t>
  </si>
  <si>
    <t>福建</t>
  </si>
  <si>
    <t>江西</t>
  </si>
  <si>
    <t>山东</t>
  </si>
  <si>
    <t>山西</t>
  </si>
  <si>
    <t>陕西</t>
  </si>
  <si>
    <t>甘肃</t>
  </si>
  <si>
    <t>宁夏</t>
  </si>
  <si>
    <t>青海</t>
  </si>
  <si>
    <t>新疆</t>
  </si>
  <si>
    <t>湖北</t>
  </si>
  <si>
    <t>湖南</t>
  </si>
  <si>
    <t>云南</t>
  </si>
  <si>
    <t>浙江</t>
  </si>
  <si>
    <t>重庆100公里以下（含100公里）</t>
  </si>
  <si>
    <t>重庆101-200公里（含200公里）</t>
  </si>
  <si>
    <t>重庆200-300公里（含300公里）</t>
  </si>
  <si>
    <t>重庆301公里以上</t>
  </si>
  <si>
    <t>合计</t>
  </si>
  <si>
    <t>单价 
（元/台*公里，不含税）（“FV70中轴中顶”单价*0.8）</t>
    <phoneticPr fontId="5" type="noConversion"/>
  </si>
  <si>
    <t>单价 
（元/台*公里，不含税）（“FV70中轴中顶”单价*0.9）</t>
    <phoneticPr fontId="5" type="noConversion"/>
  </si>
  <si>
    <t>车型</t>
    <phoneticPr fontId="5" type="noConversion"/>
  </si>
  <si>
    <t>预估总运量（台）</t>
    <phoneticPr fontId="5" type="noConversion"/>
  </si>
  <si>
    <t>FV短轴低顶</t>
    <phoneticPr fontId="5" type="noConversion"/>
  </si>
  <si>
    <t>FV短轴中顶</t>
    <phoneticPr fontId="5" type="noConversion"/>
  </si>
  <si>
    <t>FV中轴低顶</t>
    <phoneticPr fontId="5" type="noConversion"/>
  </si>
  <si>
    <t>单价 
（元/台*公里，不含税）</t>
    <phoneticPr fontId="5" type="noConversion"/>
  </si>
  <si>
    <t>FV中轴中顶</t>
    <phoneticPr fontId="5" type="noConversion"/>
  </si>
  <si>
    <r>
      <t>1、以上运输周期为交接单签字日期的第二天开始计算直至交付签收的运输天数。
2、运输里程数（详见全国运输区域里程表）,运输里程将根据经销商的实际地点进行调整。
3、如有新增交付地点需先提前上报并确认运输里程数，单价参照所在省份价格。
4、各省份必须全部报价，若出现遗漏视为放弃投标。
5、</t>
    </r>
    <r>
      <rPr>
        <b/>
        <sz val="11"/>
        <rFont val="宋体"/>
        <family val="3"/>
        <charset val="134"/>
        <scheme val="minor"/>
      </rPr>
      <t>“FV中轴中顶”单台车运输价格=“FV中轴中顶”单价*运输里程数。</t>
    </r>
    <r>
      <rPr>
        <sz val="11"/>
        <rFont val="宋体"/>
        <family val="3"/>
        <charset val="134"/>
        <scheme val="minor"/>
      </rPr>
      <t xml:space="preserve">
</t>
    </r>
    <r>
      <rPr>
        <b/>
        <sz val="11"/>
        <rFont val="宋体"/>
        <family val="3"/>
        <charset val="134"/>
        <scheme val="minor"/>
      </rPr>
      <t>6、“FV短轴低顶”单台车运输价格=“FV中轴中顶”单价*0.8*运输里程数。
7、“FV短轴中顶”单台车运输价格=“FV中轴低顶”单台车运输价格=“FV中轴中顶”单价*0.9*运输里程数。</t>
    </r>
    <r>
      <rPr>
        <sz val="11"/>
        <rFont val="宋体"/>
        <family val="3"/>
        <charset val="134"/>
        <scheme val="minor"/>
      </rPr>
      <t xml:space="preserve">
6、选取本表中</t>
    </r>
    <r>
      <rPr>
        <b/>
        <sz val="11"/>
        <color rgb="FFFF0000"/>
        <rFont val="宋体"/>
        <family val="3"/>
        <charset val="134"/>
        <scheme val="minor"/>
      </rPr>
      <t>各省份“FV中轴中顶-单价”最低</t>
    </r>
    <r>
      <rPr>
        <sz val="11"/>
        <rFont val="宋体"/>
        <family val="3"/>
        <charset val="134"/>
        <scheme val="minor"/>
      </rPr>
      <t>的投标人，为该省份的中标人。本标段可能存在1个或多个中标人。
7、本表所有价格均不含税，税率9%。</t>
    </r>
    <phoneticPr fontId="5"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</si>
</sst>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 "/>
    <numFmt numFmtId="177" formatCode="0.00_);[Red]\(0.00\)"/>
    <numFmt numFmtId="178" formatCode="0_);[Red]\(0\)"/>
    <numFmt numFmtId="179" formatCode="0.000"/>
  </numFmts>
  <fonts count="7" x14ac:knownFonts="1">
    <font>
      <sz val="11"/>
      <color theme="1"/>
      <name val="宋体"/>
      <charset val="134"/>
      <scheme val="minor"/>
    </font>
    <font>
      <sz val="11"/>
      <color theme="1"/>
      <name val="宋体"/>
      <charset val="134"/>
      <scheme val="minor"/>
    </font>
    <font>
      <sz val="12"/>
      <name val="宋体"/>
      <family val="3"/>
      <charset val="134"/>
      <scheme val="minor"/>
    </font>
    <font>
      <sz val="11"/>
      <name val="宋体"/>
      <family val="3"/>
      <charset val="134"/>
      <scheme val="minor"/>
    </font>
    <font>
      <b/>
      <sz val="11"/>
      <name val="宋体"/>
      <family val="3"/>
      <charset val="134"/>
      <scheme val="minor"/>
    </font>
    <font>
      <sz val="9"/>
      <name val="宋体"/>
      <family val="3"/>
      <charset val="134"/>
      <scheme val="minor"/>
    </font>
    <font>
      <b/>
      <sz val="11"/>
      <color rgb="FFFF0000"/>
      <name val="宋体"/>
      <family val="3"/>
      <charset val="134"/>
      <scheme val="minor"/>
    </font>
  </fonts>
  <fills count="7">
    <fill>
      <patternFill patternType="none"/>
    </fill>
    <fill>
      <patternFill patternType="gray125"/>
    </fill>
    <fill>
      <patternFill patternType="solid">
        <fgColor theme="0"/>
        <bgColor theme="4" tint="0.79979857783745845"/>
      </patternFill>
    </fill>
    <fill>
      <patternFill patternType="solid">
        <fgColor theme="0"/>
        <bgColor indexed="64"/>
      </patternFill>
    </fill>
    <fill>
      <patternFill patternType="solid">
        <fgColor theme="9" tint="0.79998168889431442"/>
        <bgColor indexed="64"/>
      </patternFill>
    </fill>
    <fill>
      <patternFill patternType="solid">
        <fgColor rgb="FFFFFF00"/>
        <bgColor theme="4" tint="0.79979857783745845"/>
      </patternFill>
    </fill>
    <fill>
      <patternFill patternType="solid">
        <fgColor rgb="FFFFFF00"/>
        <bgColor indexed="64"/>
      </patternFill>
    </fill>
  </fills>
  <borders count="7">
    <border>
      <left/>
      <right/>
      <top/>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alignment vertical="center"/>
    </xf>
    <xf numFmtId="9" fontId="1" fillId="0" borderId="0" applyFont="0" applyFill="0" applyBorder="0" applyAlignment="0" applyProtection="0">
      <alignment vertical="center"/>
    </xf>
  </cellStyleXfs>
  <cellXfs count="36">
    <xf numFmtId="0" fontId="0" fillId="0" borderId="0" xfId="0">
      <alignment vertical="center"/>
    </xf>
    <xf numFmtId="0" fontId="3" fillId="0" borderId="0" xfId="0" applyFont="1" applyFill="1" applyAlignment="1">
      <alignment horizontal="center" vertical="center"/>
    </xf>
    <xf numFmtId="0" fontId="3" fillId="0" borderId="0" xfId="0" applyFont="1" applyFill="1" applyAlignment="1"/>
    <xf numFmtId="0" fontId="3" fillId="0" borderId="0" xfId="0" applyFont="1">
      <alignment vertical="center"/>
    </xf>
    <xf numFmtId="0" fontId="4" fillId="0" borderId="0" xfId="0" applyFont="1" applyFill="1" applyAlignment="1">
      <alignment horizontal="center" vertical="center"/>
    </xf>
    <xf numFmtId="0" fontId="4" fillId="0" borderId="0" xfId="0" applyFont="1" applyFill="1" applyAlignment="1"/>
    <xf numFmtId="0" fontId="3" fillId="3" borderId="3" xfId="0" applyFont="1" applyFill="1" applyBorder="1" applyAlignment="1">
      <alignment horizontal="center" vertical="center" wrapText="1"/>
    </xf>
    <xf numFmtId="0" fontId="3" fillId="0" borderId="3" xfId="0" applyFont="1" applyFill="1" applyBorder="1" applyAlignment="1">
      <alignment horizontal="center" vertical="center"/>
    </xf>
    <xf numFmtId="0" fontId="3" fillId="0" borderId="3" xfId="0" applyFont="1" applyFill="1" applyBorder="1" applyAlignment="1">
      <alignment horizontal="center" vertical="center" wrapText="1"/>
    </xf>
    <xf numFmtId="179" fontId="3" fillId="0" borderId="0" xfId="0" applyNumberFormat="1" applyFont="1" applyFill="1" applyAlignment="1">
      <alignment horizontal="center" vertical="center"/>
    </xf>
    <xf numFmtId="0" fontId="3" fillId="0" borderId="0" xfId="0" applyFont="1" applyFill="1" applyAlignment="1">
      <alignment horizontal="center"/>
    </xf>
    <xf numFmtId="1" fontId="3" fillId="0" borderId="3" xfId="0" applyNumberFormat="1" applyFont="1" applyFill="1" applyBorder="1" applyAlignment="1">
      <alignment horizontal="center" vertical="center" shrinkToFit="1"/>
    </xf>
    <xf numFmtId="178" fontId="3" fillId="0" borderId="3" xfId="1" applyNumberFormat="1" applyFont="1" applyBorder="1" applyAlignment="1">
      <alignment horizontal="center" vertical="center" shrinkToFit="1"/>
    </xf>
    <xf numFmtId="177" fontId="3" fillId="4" borderId="3" xfId="1" applyNumberFormat="1" applyFont="1" applyFill="1" applyBorder="1" applyAlignment="1">
      <alignment horizontal="center" vertical="center" shrinkToFit="1"/>
    </xf>
    <xf numFmtId="177" fontId="3" fillId="0" borderId="3" xfId="1" applyNumberFormat="1" applyFont="1" applyBorder="1" applyAlignment="1">
      <alignment horizontal="center" vertical="center" shrinkToFit="1"/>
    </xf>
    <xf numFmtId="177" fontId="3" fillId="3" borderId="3" xfId="0" applyNumberFormat="1" applyFont="1" applyFill="1" applyBorder="1" applyAlignment="1">
      <alignment horizontal="center" vertical="center" shrinkToFit="1"/>
    </xf>
    <xf numFmtId="0" fontId="3" fillId="0" borderId="2" xfId="0" applyFont="1" applyFill="1" applyBorder="1" applyAlignment="1">
      <alignment horizontal="center" vertical="center" shrinkToFit="1"/>
    </xf>
    <xf numFmtId="176" fontId="3" fillId="0" borderId="2" xfId="1" applyNumberFormat="1" applyFont="1" applyFill="1" applyBorder="1" applyAlignment="1">
      <alignment horizontal="center" vertical="center" shrinkToFit="1"/>
    </xf>
    <xf numFmtId="177" fontId="3" fillId="0" borderId="2" xfId="0" applyNumberFormat="1" applyFont="1" applyFill="1" applyBorder="1" applyAlignment="1">
      <alignment horizontal="center" vertical="center" shrinkToFit="1"/>
    </xf>
    <xf numFmtId="177" fontId="3" fillId="0" borderId="2" xfId="1" applyNumberFormat="1" applyFont="1" applyBorder="1" applyAlignment="1">
      <alignment horizontal="center" vertical="center" shrinkToFit="1"/>
    </xf>
    <xf numFmtId="0" fontId="3" fillId="2" borderId="2"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3" fillId="0" borderId="2" xfId="0" applyFont="1" applyFill="1" applyBorder="1" applyAlignment="1">
      <alignment horizontal="center" vertical="center"/>
    </xf>
    <xf numFmtId="0" fontId="4" fillId="6" borderId="3" xfId="0" applyFont="1" applyFill="1" applyBorder="1" applyAlignment="1">
      <alignment horizontal="center" vertical="center" wrapText="1"/>
    </xf>
    <xf numFmtId="0" fontId="2" fillId="0" borderId="1" xfId="0" applyFont="1" applyFill="1" applyBorder="1" applyAlignment="1">
      <alignment horizontal="center" vertical="center"/>
    </xf>
    <xf numFmtId="0" fontId="3" fillId="0" borderId="3" xfId="0" applyFont="1" applyFill="1" applyBorder="1" applyAlignment="1">
      <alignment horizontal="left" vertical="center" wrapText="1"/>
    </xf>
    <xf numFmtId="0" fontId="3" fillId="3" borderId="4" xfId="0" applyFont="1" applyFill="1" applyBorder="1" applyAlignment="1">
      <alignment horizontal="center" vertical="center" wrapText="1"/>
    </xf>
    <xf numFmtId="0" fontId="3" fillId="3" borderId="5" xfId="0" applyFont="1" applyFill="1" applyBorder="1" applyAlignment="1">
      <alignment horizontal="center" vertical="center"/>
    </xf>
    <xf numFmtId="0" fontId="3" fillId="2" borderId="4"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4" fillId="5" borderId="4" xfId="0" applyFont="1" applyFill="1" applyBorder="1" applyAlignment="1">
      <alignment horizontal="center" vertical="center" wrapText="1"/>
    </xf>
    <xf numFmtId="0" fontId="4" fillId="5" borderId="5" xfId="0" applyFont="1" applyFill="1" applyBorder="1" applyAlignment="1">
      <alignment horizontal="center" vertical="center" wrapText="1"/>
    </xf>
    <xf numFmtId="0" fontId="4" fillId="5" borderId="6" xfId="0" applyFont="1" applyFill="1" applyBorder="1" applyAlignment="1">
      <alignment horizontal="center" vertical="center" wrapText="1"/>
    </xf>
    <xf numFmtId="0" fontId="4" fillId="6" borderId="4" xfId="0" applyFont="1" applyFill="1" applyBorder="1" applyAlignment="1">
      <alignment horizontal="center" vertical="center" wrapText="1"/>
    </xf>
    <xf numFmtId="0" fontId="4" fillId="6" borderId="5" xfId="0" applyFont="1" applyFill="1" applyBorder="1" applyAlignment="1">
      <alignment horizontal="center" vertical="center"/>
    </xf>
  </cellXfs>
  <cellStyles count="2">
    <cellStyle name="百分比" xfId="1" builtinId="5"/>
    <cellStyle name="常规"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CAEACE"/>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DW48"/>
  <sheetViews>
    <sheetView tabSelected="1" topLeftCell="A28" workbookViewId="0">
      <selection activeCell="B42" sqref="B42"/>
    </sheetView>
  </sheetViews>
  <sheetFormatPr defaultColWidth="9" defaultRowHeight="13.5" x14ac:dyDescent="0.15"/>
  <cols>
    <col min="1" max="1" width="6.375" style="10" customWidth="1"/>
    <col min="2" max="2" width="30.875" style="10" customWidth="1"/>
    <col min="3" max="3" width="9.625" style="10" customWidth="1"/>
    <col min="4" max="4" width="9.375" style="10" customWidth="1"/>
    <col min="5" max="5" width="10.625" style="1" customWidth="1"/>
    <col min="6" max="8" width="16.625" style="10" customWidth="1"/>
    <col min="9" max="10" width="11.5" style="1" customWidth="1"/>
    <col min="11" max="12" width="11.5" style="2" customWidth="1"/>
    <col min="13" max="16351" width="9" style="2"/>
    <col min="16352" max="16384" width="9" style="3"/>
  </cols>
  <sheetData>
    <row r="1" spans="1:10" ht="26.25" customHeight="1" x14ac:dyDescent="0.15">
      <c r="A1" s="24" t="s">
        <v>0</v>
      </c>
      <c r="B1" s="24"/>
      <c r="C1" s="24"/>
      <c r="D1" s="24"/>
      <c r="E1" s="24"/>
      <c r="F1" s="24"/>
      <c r="G1" s="24"/>
      <c r="H1" s="24"/>
    </row>
    <row r="2" spans="1:10" s="5" customFormat="1" ht="18" customHeight="1" x14ac:dyDescent="0.15">
      <c r="A2" s="28" t="s">
        <v>43</v>
      </c>
      <c r="B2" s="29"/>
      <c r="C2" s="30"/>
      <c r="D2" s="26" t="s">
        <v>49</v>
      </c>
      <c r="E2" s="27"/>
      <c r="F2" s="6" t="s">
        <v>45</v>
      </c>
      <c r="G2" s="6" t="s">
        <v>46</v>
      </c>
      <c r="H2" s="6" t="s">
        <v>47</v>
      </c>
      <c r="I2" s="4"/>
      <c r="J2" s="4"/>
    </row>
    <row r="3" spans="1:10" s="5" customFormat="1" ht="18" customHeight="1" x14ac:dyDescent="0.15">
      <c r="A3" s="31" t="s">
        <v>44</v>
      </c>
      <c r="B3" s="32"/>
      <c r="C3" s="33"/>
      <c r="D3" s="34">
        <v>4400</v>
      </c>
      <c r="E3" s="35">
        <v>4400</v>
      </c>
      <c r="F3" s="23">
        <v>200</v>
      </c>
      <c r="G3" s="23">
        <v>400</v>
      </c>
      <c r="H3" s="23">
        <v>200</v>
      </c>
      <c r="I3" s="4"/>
      <c r="J3" s="4"/>
    </row>
    <row r="4" spans="1:10" s="2" customFormat="1" ht="71.25" customHeight="1" x14ac:dyDescent="0.15">
      <c r="A4" s="20" t="s">
        <v>1</v>
      </c>
      <c r="B4" s="20" t="s">
        <v>2</v>
      </c>
      <c r="C4" s="20" t="s">
        <v>3</v>
      </c>
      <c r="D4" s="6" t="s">
        <v>4</v>
      </c>
      <c r="E4" s="21" t="s">
        <v>48</v>
      </c>
      <c r="F4" s="6" t="s">
        <v>41</v>
      </c>
      <c r="G4" s="6" t="s">
        <v>42</v>
      </c>
      <c r="H4" s="6" t="s">
        <v>42</v>
      </c>
      <c r="I4" s="1"/>
      <c r="J4" s="1"/>
    </row>
    <row r="5" spans="1:10" s="2" customFormat="1" ht="30" customHeight="1" x14ac:dyDescent="0.15">
      <c r="A5" s="7">
        <v>1</v>
      </c>
      <c r="B5" s="8" t="s">
        <v>5</v>
      </c>
      <c r="C5" s="11">
        <v>348</v>
      </c>
      <c r="D5" s="12">
        <v>85</v>
      </c>
      <c r="E5" s="13"/>
      <c r="F5" s="15">
        <f>E5*0.8</f>
        <v>0</v>
      </c>
      <c r="G5" s="14">
        <f>E5*0.9</f>
        <v>0</v>
      </c>
      <c r="H5" s="14">
        <f>E5*0.9</f>
        <v>0</v>
      </c>
      <c r="I5" s="1"/>
      <c r="J5" s="9"/>
    </row>
    <row r="6" spans="1:10" s="2" customFormat="1" ht="30" customHeight="1" x14ac:dyDescent="0.15">
      <c r="A6" s="7">
        <v>2</v>
      </c>
      <c r="B6" s="8" t="s">
        <v>6</v>
      </c>
      <c r="C6" s="11">
        <v>935</v>
      </c>
      <c r="D6" s="12">
        <v>35</v>
      </c>
      <c r="E6" s="13"/>
      <c r="F6" s="15">
        <f t="shared" ref="F6:F39" si="0">E6*0.8</f>
        <v>0</v>
      </c>
      <c r="G6" s="14">
        <f t="shared" ref="G6:G39" si="1">E6*0.9</f>
        <v>0</v>
      </c>
      <c r="H6" s="14">
        <f t="shared" ref="H6:H39" si="2">E6*0.9</f>
        <v>0</v>
      </c>
      <c r="I6" s="1"/>
      <c r="J6" s="1"/>
    </row>
    <row r="7" spans="1:10" s="2" customFormat="1" ht="18" customHeight="1" x14ac:dyDescent="0.15">
      <c r="A7" s="7">
        <v>3</v>
      </c>
      <c r="B7" s="7" t="s">
        <v>7</v>
      </c>
      <c r="C7" s="11">
        <v>3050</v>
      </c>
      <c r="D7" s="12">
        <v>625</v>
      </c>
      <c r="E7" s="13"/>
      <c r="F7" s="15">
        <f t="shared" si="0"/>
        <v>0</v>
      </c>
      <c r="G7" s="14">
        <f t="shared" si="1"/>
        <v>0</v>
      </c>
      <c r="H7" s="14">
        <f t="shared" si="2"/>
        <v>0</v>
      </c>
      <c r="I7" s="1"/>
      <c r="J7" s="1"/>
    </row>
    <row r="8" spans="1:10" s="2" customFormat="1" ht="18" customHeight="1" x14ac:dyDescent="0.15">
      <c r="A8" s="7">
        <v>4</v>
      </c>
      <c r="B8" s="7" t="s">
        <v>8</v>
      </c>
      <c r="C8" s="11">
        <v>3602</v>
      </c>
      <c r="D8" s="12">
        <v>65</v>
      </c>
      <c r="E8" s="13"/>
      <c r="F8" s="15">
        <f t="shared" si="0"/>
        <v>0</v>
      </c>
      <c r="G8" s="14">
        <f t="shared" si="1"/>
        <v>0</v>
      </c>
      <c r="H8" s="14">
        <f t="shared" si="2"/>
        <v>0</v>
      </c>
      <c r="I8" s="1"/>
      <c r="J8" s="1"/>
    </row>
    <row r="9" spans="1:10" s="2" customFormat="1" ht="18" customHeight="1" x14ac:dyDescent="0.15">
      <c r="A9" s="7">
        <v>5</v>
      </c>
      <c r="B9" s="7" t="s">
        <v>9</v>
      </c>
      <c r="C9" s="11">
        <v>3149</v>
      </c>
      <c r="D9" s="12">
        <v>50</v>
      </c>
      <c r="E9" s="13"/>
      <c r="F9" s="15">
        <f t="shared" si="0"/>
        <v>0</v>
      </c>
      <c r="G9" s="14">
        <f t="shared" si="1"/>
        <v>0</v>
      </c>
      <c r="H9" s="14">
        <f t="shared" si="2"/>
        <v>0</v>
      </c>
      <c r="I9" s="1"/>
      <c r="J9" s="1"/>
    </row>
    <row r="10" spans="1:10" s="2" customFormat="1" ht="18" customHeight="1" x14ac:dyDescent="0.15">
      <c r="A10" s="7">
        <v>6</v>
      </c>
      <c r="B10" s="7" t="s">
        <v>10</v>
      </c>
      <c r="C10" s="11">
        <v>2780</v>
      </c>
      <c r="D10" s="12">
        <v>150</v>
      </c>
      <c r="E10" s="13"/>
      <c r="F10" s="15">
        <f t="shared" si="0"/>
        <v>0</v>
      </c>
      <c r="G10" s="14">
        <f t="shared" si="1"/>
        <v>0</v>
      </c>
      <c r="H10" s="14">
        <f t="shared" si="2"/>
        <v>0</v>
      </c>
      <c r="I10" s="1"/>
      <c r="J10" s="1"/>
    </row>
    <row r="11" spans="1:10" s="2" customFormat="1" ht="18" customHeight="1" x14ac:dyDescent="0.15">
      <c r="A11" s="7">
        <v>7</v>
      </c>
      <c r="B11" s="7" t="s">
        <v>11</v>
      </c>
      <c r="C11" s="11">
        <v>2412</v>
      </c>
      <c r="D11" s="12">
        <v>70</v>
      </c>
      <c r="E11" s="13"/>
      <c r="F11" s="15">
        <f t="shared" si="0"/>
        <v>0</v>
      </c>
      <c r="G11" s="14">
        <f t="shared" si="1"/>
        <v>0</v>
      </c>
      <c r="H11" s="14">
        <f t="shared" si="2"/>
        <v>0</v>
      </c>
      <c r="I11" s="1"/>
      <c r="J11" s="1"/>
    </row>
    <row r="12" spans="1:10" s="2" customFormat="1" ht="18" customHeight="1" x14ac:dyDescent="0.15">
      <c r="A12" s="7">
        <v>8</v>
      </c>
      <c r="B12" s="7" t="s">
        <v>12</v>
      </c>
      <c r="C12" s="11">
        <v>477</v>
      </c>
      <c r="D12" s="12">
        <v>80</v>
      </c>
      <c r="E12" s="13"/>
      <c r="F12" s="15">
        <f t="shared" si="0"/>
        <v>0</v>
      </c>
      <c r="G12" s="14">
        <f t="shared" si="1"/>
        <v>0</v>
      </c>
      <c r="H12" s="14">
        <f t="shared" si="2"/>
        <v>0</v>
      </c>
      <c r="I12" s="1"/>
      <c r="J12" s="1"/>
    </row>
    <row r="13" spans="1:10" s="2" customFormat="1" ht="18" customHeight="1" x14ac:dyDescent="0.15">
      <c r="A13" s="7">
        <v>9</v>
      </c>
      <c r="B13" s="7" t="s">
        <v>13</v>
      </c>
      <c r="C13" s="11">
        <v>1316</v>
      </c>
      <c r="D13" s="12">
        <v>360</v>
      </c>
      <c r="E13" s="13"/>
      <c r="F13" s="15">
        <f t="shared" si="0"/>
        <v>0</v>
      </c>
      <c r="G13" s="14">
        <f t="shared" si="1"/>
        <v>0</v>
      </c>
      <c r="H13" s="14">
        <f t="shared" si="2"/>
        <v>0</v>
      </c>
      <c r="I13" s="1"/>
      <c r="J13" s="1"/>
    </row>
    <row r="14" spans="1:10" s="2" customFormat="1" ht="18" customHeight="1" x14ac:dyDescent="0.15">
      <c r="A14" s="7">
        <v>10</v>
      </c>
      <c r="B14" s="7" t="s">
        <v>14</v>
      </c>
      <c r="C14" s="11">
        <v>1459</v>
      </c>
      <c r="D14" s="12">
        <v>220</v>
      </c>
      <c r="E14" s="13"/>
      <c r="F14" s="15">
        <f t="shared" si="0"/>
        <v>0</v>
      </c>
      <c r="G14" s="14">
        <f t="shared" si="1"/>
        <v>0</v>
      </c>
      <c r="H14" s="14">
        <f t="shared" si="2"/>
        <v>0</v>
      </c>
      <c r="I14" s="1"/>
      <c r="J14" s="1"/>
    </row>
    <row r="15" spans="1:10" s="2" customFormat="1" ht="18" customHeight="1" x14ac:dyDescent="0.15">
      <c r="A15" s="7">
        <v>11</v>
      </c>
      <c r="B15" s="7" t="s">
        <v>15</v>
      </c>
      <c r="C15" s="11">
        <v>1733</v>
      </c>
      <c r="D15" s="12">
        <v>460</v>
      </c>
      <c r="E15" s="13"/>
      <c r="F15" s="15">
        <f t="shared" si="0"/>
        <v>0</v>
      </c>
      <c r="G15" s="14">
        <f t="shared" si="1"/>
        <v>0</v>
      </c>
      <c r="H15" s="14">
        <f t="shared" si="2"/>
        <v>0</v>
      </c>
      <c r="I15" s="1"/>
      <c r="J15" s="1"/>
    </row>
    <row r="16" spans="1:10" s="2" customFormat="1" ht="18" customHeight="1" x14ac:dyDescent="0.15">
      <c r="A16" s="7">
        <v>12</v>
      </c>
      <c r="B16" s="7" t="s">
        <v>16</v>
      </c>
      <c r="C16" s="11">
        <v>1827</v>
      </c>
      <c r="D16" s="12">
        <v>1</v>
      </c>
      <c r="E16" s="13"/>
      <c r="F16" s="15">
        <f t="shared" si="0"/>
        <v>0</v>
      </c>
      <c r="G16" s="14">
        <f t="shared" si="1"/>
        <v>0</v>
      </c>
      <c r="H16" s="14">
        <f t="shared" si="2"/>
        <v>0</v>
      </c>
      <c r="I16" s="1"/>
      <c r="J16" s="1"/>
    </row>
    <row r="17" spans="1:10" s="2" customFormat="1" ht="18" customHeight="1" x14ac:dyDescent="0.15">
      <c r="A17" s="7">
        <v>13</v>
      </c>
      <c r="B17" s="7" t="s">
        <v>17</v>
      </c>
      <c r="C17" s="11">
        <v>1088</v>
      </c>
      <c r="D17" s="12">
        <v>70</v>
      </c>
      <c r="E17" s="13"/>
      <c r="F17" s="15">
        <f t="shared" si="0"/>
        <v>0</v>
      </c>
      <c r="G17" s="14">
        <f t="shared" si="1"/>
        <v>0</v>
      </c>
      <c r="H17" s="14">
        <f t="shared" si="2"/>
        <v>0</v>
      </c>
      <c r="I17" s="1"/>
      <c r="J17" s="1"/>
    </row>
    <row r="18" spans="1:10" s="2" customFormat="1" ht="18" customHeight="1" x14ac:dyDescent="0.15">
      <c r="A18" s="7">
        <v>14</v>
      </c>
      <c r="B18" s="7" t="s">
        <v>18</v>
      </c>
      <c r="C18" s="11">
        <v>1452</v>
      </c>
      <c r="D18" s="12">
        <v>170</v>
      </c>
      <c r="E18" s="13"/>
      <c r="F18" s="15">
        <f t="shared" si="0"/>
        <v>0</v>
      </c>
      <c r="G18" s="14">
        <f t="shared" si="1"/>
        <v>0</v>
      </c>
      <c r="H18" s="14">
        <f t="shared" si="2"/>
        <v>0</v>
      </c>
      <c r="I18" s="1"/>
      <c r="J18" s="1"/>
    </row>
    <row r="19" spans="1:10" s="2" customFormat="1" ht="18" customHeight="1" x14ac:dyDescent="0.15">
      <c r="A19" s="7">
        <v>15</v>
      </c>
      <c r="B19" s="7" t="s">
        <v>19</v>
      </c>
      <c r="C19" s="11">
        <v>1539</v>
      </c>
      <c r="D19" s="12">
        <v>3</v>
      </c>
      <c r="E19" s="13"/>
      <c r="F19" s="15">
        <f t="shared" si="0"/>
        <v>0</v>
      </c>
      <c r="G19" s="14">
        <f t="shared" si="1"/>
        <v>0</v>
      </c>
      <c r="H19" s="14">
        <f t="shared" si="2"/>
        <v>0</v>
      </c>
      <c r="I19" s="1"/>
      <c r="J19" s="1"/>
    </row>
    <row r="20" spans="1:10" s="2" customFormat="1" ht="18" customHeight="1" x14ac:dyDescent="0.15">
      <c r="A20" s="7">
        <v>16</v>
      </c>
      <c r="B20" s="7" t="s">
        <v>20</v>
      </c>
      <c r="C20" s="11">
        <v>2181</v>
      </c>
      <c r="D20" s="12">
        <v>1</v>
      </c>
      <c r="E20" s="13"/>
      <c r="F20" s="15">
        <f t="shared" si="0"/>
        <v>0</v>
      </c>
      <c r="G20" s="14">
        <f t="shared" si="1"/>
        <v>0</v>
      </c>
      <c r="H20" s="14">
        <f t="shared" si="2"/>
        <v>0</v>
      </c>
      <c r="I20" s="1"/>
      <c r="J20" s="1"/>
    </row>
    <row r="21" spans="1:10" s="2" customFormat="1" ht="18" customHeight="1" x14ac:dyDescent="0.15">
      <c r="A21" s="7">
        <v>17</v>
      </c>
      <c r="B21" s="7" t="s">
        <v>21</v>
      </c>
      <c r="C21" s="11">
        <v>1954</v>
      </c>
      <c r="D21" s="12">
        <v>155</v>
      </c>
      <c r="E21" s="13"/>
      <c r="F21" s="15">
        <f t="shared" si="0"/>
        <v>0</v>
      </c>
      <c r="G21" s="14">
        <f t="shared" si="1"/>
        <v>0</v>
      </c>
      <c r="H21" s="14">
        <f t="shared" si="2"/>
        <v>0</v>
      </c>
      <c r="I21" s="1"/>
      <c r="J21" s="1"/>
    </row>
    <row r="22" spans="1:10" s="2" customFormat="1" ht="18" customHeight="1" x14ac:dyDescent="0.15">
      <c r="A22" s="7">
        <v>18</v>
      </c>
      <c r="B22" s="7" t="s">
        <v>22</v>
      </c>
      <c r="C22" s="11">
        <v>2059</v>
      </c>
      <c r="D22" s="12">
        <v>50</v>
      </c>
      <c r="E22" s="13"/>
      <c r="F22" s="15">
        <f t="shared" si="0"/>
        <v>0</v>
      </c>
      <c r="G22" s="14">
        <f t="shared" si="1"/>
        <v>0</v>
      </c>
      <c r="H22" s="14">
        <f t="shared" si="2"/>
        <v>0</v>
      </c>
      <c r="I22" s="1"/>
      <c r="J22" s="1"/>
    </row>
    <row r="23" spans="1:10" s="2" customFormat="1" ht="18" customHeight="1" x14ac:dyDescent="0.15">
      <c r="A23" s="7">
        <v>19</v>
      </c>
      <c r="B23" s="7" t="s">
        <v>23</v>
      </c>
      <c r="C23" s="11">
        <v>1677</v>
      </c>
      <c r="D23" s="12">
        <v>70</v>
      </c>
      <c r="E23" s="13"/>
      <c r="F23" s="15">
        <f t="shared" si="0"/>
        <v>0</v>
      </c>
      <c r="G23" s="14">
        <f t="shared" si="1"/>
        <v>0</v>
      </c>
      <c r="H23" s="14">
        <f t="shared" si="2"/>
        <v>0</v>
      </c>
      <c r="I23" s="1"/>
      <c r="J23" s="1"/>
    </row>
    <row r="24" spans="1:10" s="2" customFormat="1" ht="18" customHeight="1" x14ac:dyDescent="0.15">
      <c r="A24" s="7">
        <v>20</v>
      </c>
      <c r="B24" s="7" t="s">
        <v>24</v>
      </c>
      <c r="C24" s="11">
        <v>1322</v>
      </c>
      <c r="D24" s="12">
        <v>85</v>
      </c>
      <c r="E24" s="13"/>
      <c r="F24" s="15">
        <f t="shared" si="0"/>
        <v>0</v>
      </c>
      <c r="G24" s="14">
        <f t="shared" si="1"/>
        <v>0</v>
      </c>
      <c r="H24" s="14">
        <f t="shared" si="2"/>
        <v>0</v>
      </c>
      <c r="I24" s="1"/>
      <c r="J24" s="1"/>
    </row>
    <row r="25" spans="1:10" s="2" customFormat="1" ht="18" customHeight="1" x14ac:dyDescent="0.15">
      <c r="A25" s="7">
        <v>21</v>
      </c>
      <c r="B25" s="7" t="s">
        <v>25</v>
      </c>
      <c r="C25" s="11">
        <v>1803</v>
      </c>
      <c r="D25" s="12">
        <v>340</v>
      </c>
      <c r="E25" s="13"/>
      <c r="F25" s="15">
        <f t="shared" si="0"/>
        <v>0</v>
      </c>
      <c r="G25" s="14">
        <f t="shared" si="1"/>
        <v>0</v>
      </c>
      <c r="H25" s="14">
        <f t="shared" si="2"/>
        <v>0</v>
      </c>
      <c r="I25" s="1"/>
      <c r="J25" s="1"/>
    </row>
    <row r="26" spans="1:10" s="2" customFormat="1" ht="18" customHeight="1" x14ac:dyDescent="0.15">
      <c r="A26" s="7">
        <v>22</v>
      </c>
      <c r="B26" s="7" t="s">
        <v>26</v>
      </c>
      <c r="C26" s="11">
        <v>1540</v>
      </c>
      <c r="D26" s="12">
        <v>80</v>
      </c>
      <c r="E26" s="13"/>
      <c r="F26" s="15">
        <f t="shared" si="0"/>
        <v>0</v>
      </c>
      <c r="G26" s="14">
        <f t="shared" si="1"/>
        <v>0</v>
      </c>
      <c r="H26" s="14">
        <f t="shared" si="2"/>
        <v>0</v>
      </c>
      <c r="I26" s="1"/>
      <c r="J26" s="1"/>
    </row>
    <row r="27" spans="1:10" s="2" customFormat="1" ht="18" customHeight="1" x14ac:dyDescent="0.15">
      <c r="A27" s="7">
        <v>23</v>
      </c>
      <c r="B27" s="7" t="s">
        <v>27</v>
      </c>
      <c r="C27" s="11">
        <v>941</v>
      </c>
      <c r="D27" s="12">
        <v>150</v>
      </c>
      <c r="E27" s="13"/>
      <c r="F27" s="15">
        <f t="shared" si="0"/>
        <v>0</v>
      </c>
      <c r="G27" s="14">
        <f t="shared" si="1"/>
        <v>0</v>
      </c>
      <c r="H27" s="14">
        <f t="shared" si="2"/>
        <v>0</v>
      </c>
      <c r="I27" s="1"/>
      <c r="J27" s="1"/>
    </row>
    <row r="28" spans="1:10" s="2" customFormat="1" ht="18" customHeight="1" x14ac:dyDescent="0.15">
      <c r="A28" s="7">
        <v>24</v>
      </c>
      <c r="B28" s="7" t="s">
        <v>28</v>
      </c>
      <c r="C28" s="11">
        <v>1161</v>
      </c>
      <c r="D28" s="12">
        <v>35</v>
      </c>
      <c r="E28" s="13"/>
      <c r="F28" s="15">
        <f t="shared" si="0"/>
        <v>0</v>
      </c>
      <c r="G28" s="14">
        <f t="shared" si="1"/>
        <v>0</v>
      </c>
      <c r="H28" s="14">
        <f t="shared" si="2"/>
        <v>0</v>
      </c>
      <c r="I28" s="1"/>
      <c r="J28" s="1"/>
    </row>
    <row r="29" spans="1:10" s="2" customFormat="1" ht="16.5" customHeight="1" x14ac:dyDescent="0.15">
      <c r="A29" s="7">
        <v>25</v>
      </c>
      <c r="B29" s="7" t="s">
        <v>29</v>
      </c>
      <c r="C29" s="11">
        <v>1436</v>
      </c>
      <c r="D29" s="12">
        <v>15</v>
      </c>
      <c r="E29" s="13"/>
      <c r="F29" s="15">
        <f t="shared" si="0"/>
        <v>0</v>
      </c>
      <c r="G29" s="14">
        <f t="shared" si="1"/>
        <v>0</v>
      </c>
      <c r="H29" s="14">
        <f t="shared" si="2"/>
        <v>0</v>
      </c>
      <c r="I29" s="1"/>
      <c r="J29" s="1"/>
    </row>
    <row r="30" spans="1:10" s="2" customFormat="1" ht="16.5" customHeight="1" x14ac:dyDescent="0.15">
      <c r="A30" s="7">
        <v>26</v>
      </c>
      <c r="B30" s="7" t="s">
        <v>30</v>
      </c>
      <c r="C30" s="11">
        <v>1760</v>
      </c>
      <c r="D30" s="12">
        <v>15</v>
      </c>
      <c r="E30" s="13"/>
      <c r="F30" s="15">
        <f t="shared" si="0"/>
        <v>0</v>
      </c>
      <c r="G30" s="14">
        <f t="shared" si="1"/>
        <v>0</v>
      </c>
      <c r="H30" s="14">
        <f t="shared" si="2"/>
        <v>0</v>
      </c>
      <c r="I30" s="1"/>
      <c r="J30" s="1"/>
    </row>
    <row r="31" spans="1:10" s="2" customFormat="1" ht="16.5" customHeight="1" x14ac:dyDescent="0.15">
      <c r="A31" s="7">
        <v>27</v>
      </c>
      <c r="B31" s="7" t="s">
        <v>31</v>
      </c>
      <c r="C31" s="11">
        <v>3313</v>
      </c>
      <c r="D31" s="12">
        <v>120</v>
      </c>
      <c r="E31" s="13"/>
      <c r="F31" s="15">
        <f t="shared" si="0"/>
        <v>0</v>
      </c>
      <c r="G31" s="14">
        <f t="shared" si="1"/>
        <v>0</v>
      </c>
      <c r="H31" s="14">
        <f t="shared" si="2"/>
        <v>0</v>
      </c>
      <c r="I31" s="1"/>
      <c r="J31" s="1"/>
    </row>
    <row r="32" spans="1:10" s="2" customFormat="1" ht="16.5" customHeight="1" x14ac:dyDescent="0.15">
      <c r="A32" s="7">
        <v>28</v>
      </c>
      <c r="B32" s="7" t="s">
        <v>32</v>
      </c>
      <c r="C32" s="11">
        <v>906</v>
      </c>
      <c r="D32" s="12">
        <v>185</v>
      </c>
      <c r="E32" s="13"/>
      <c r="F32" s="15">
        <f t="shared" si="0"/>
        <v>0</v>
      </c>
      <c r="G32" s="14">
        <f t="shared" si="1"/>
        <v>0</v>
      </c>
      <c r="H32" s="14">
        <f t="shared" si="2"/>
        <v>0</v>
      </c>
      <c r="I32" s="1"/>
      <c r="J32" s="1"/>
    </row>
    <row r="33" spans="1:10" s="2" customFormat="1" ht="18" customHeight="1" x14ac:dyDescent="0.15">
      <c r="A33" s="7">
        <v>29</v>
      </c>
      <c r="B33" s="7" t="s">
        <v>33</v>
      </c>
      <c r="C33" s="11">
        <v>891</v>
      </c>
      <c r="D33" s="12">
        <v>120</v>
      </c>
      <c r="E33" s="13"/>
      <c r="F33" s="15">
        <f t="shared" si="0"/>
        <v>0</v>
      </c>
      <c r="G33" s="14">
        <f t="shared" si="1"/>
        <v>0</v>
      </c>
      <c r="H33" s="14">
        <f t="shared" si="2"/>
        <v>0</v>
      </c>
      <c r="I33" s="1"/>
      <c r="J33" s="1"/>
    </row>
    <row r="34" spans="1:10" s="2" customFormat="1" ht="18" customHeight="1" x14ac:dyDescent="0.15">
      <c r="A34" s="7">
        <v>30</v>
      </c>
      <c r="B34" s="7" t="s">
        <v>34</v>
      </c>
      <c r="C34" s="11">
        <v>1080</v>
      </c>
      <c r="D34" s="12">
        <v>150</v>
      </c>
      <c r="E34" s="13"/>
      <c r="F34" s="15">
        <f t="shared" si="0"/>
        <v>0</v>
      </c>
      <c r="G34" s="14">
        <f t="shared" si="1"/>
        <v>0</v>
      </c>
      <c r="H34" s="14">
        <f t="shared" si="2"/>
        <v>0</v>
      </c>
      <c r="I34" s="1"/>
      <c r="J34" s="1"/>
    </row>
    <row r="35" spans="1:10" s="2" customFormat="1" ht="18" customHeight="1" x14ac:dyDescent="0.15">
      <c r="A35" s="7">
        <v>31</v>
      </c>
      <c r="B35" s="7" t="s">
        <v>35</v>
      </c>
      <c r="C35" s="11">
        <v>1822</v>
      </c>
      <c r="D35" s="12">
        <v>305</v>
      </c>
      <c r="E35" s="13"/>
      <c r="F35" s="15">
        <f t="shared" si="0"/>
        <v>0</v>
      </c>
      <c r="G35" s="14">
        <f t="shared" si="1"/>
        <v>0</v>
      </c>
      <c r="H35" s="14">
        <f t="shared" si="2"/>
        <v>0</v>
      </c>
      <c r="I35" s="1"/>
      <c r="J35" s="1"/>
    </row>
    <row r="36" spans="1:10" s="2" customFormat="1" ht="18" customHeight="1" x14ac:dyDescent="0.15">
      <c r="A36" s="7">
        <v>32</v>
      </c>
      <c r="B36" s="8" t="s">
        <v>36</v>
      </c>
      <c r="C36" s="11">
        <v>41</v>
      </c>
      <c r="D36" s="12">
        <v>20</v>
      </c>
      <c r="E36" s="13"/>
      <c r="F36" s="15">
        <f t="shared" si="0"/>
        <v>0</v>
      </c>
      <c r="G36" s="14">
        <f t="shared" si="1"/>
        <v>0</v>
      </c>
      <c r="H36" s="14">
        <f t="shared" si="2"/>
        <v>0</v>
      </c>
      <c r="I36" s="1"/>
      <c r="J36" s="1"/>
    </row>
    <row r="37" spans="1:10" s="2" customFormat="1" ht="18" customHeight="1" x14ac:dyDescent="0.15">
      <c r="A37" s="7">
        <v>33</v>
      </c>
      <c r="B37" s="8" t="s">
        <v>37</v>
      </c>
      <c r="C37" s="11">
        <v>185</v>
      </c>
      <c r="D37" s="12">
        <v>20</v>
      </c>
      <c r="E37" s="13"/>
      <c r="F37" s="15">
        <f t="shared" si="0"/>
        <v>0</v>
      </c>
      <c r="G37" s="14">
        <f t="shared" si="1"/>
        <v>0</v>
      </c>
      <c r="H37" s="14">
        <f t="shared" si="2"/>
        <v>0</v>
      </c>
      <c r="I37" s="1"/>
      <c r="J37" s="1"/>
    </row>
    <row r="38" spans="1:10" s="2" customFormat="1" ht="18" customHeight="1" x14ac:dyDescent="0.15">
      <c r="A38" s="7">
        <v>34</v>
      </c>
      <c r="B38" s="8" t="s">
        <v>38</v>
      </c>
      <c r="C38" s="11">
        <v>220</v>
      </c>
      <c r="D38" s="12">
        <v>20</v>
      </c>
      <c r="E38" s="13"/>
      <c r="F38" s="15">
        <f t="shared" si="0"/>
        <v>0</v>
      </c>
      <c r="G38" s="14">
        <f t="shared" si="1"/>
        <v>0</v>
      </c>
      <c r="H38" s="14">
        <f t="shared" si="2"/>
        <v>0</v>
      </c>
      <c r="I38" s="1"/>
      <c r="J38" s="1"/>
    </row>
    <row r="39" spans="1:10" s="2" customFormat="1" ht="18" customHeight="1" x14ac:dyDescent="0.15">
      <c r="A39" s="7">
        <v>35</v>
      </c>
      <c r="B39" s="8" t="s">
        <v>39</v>
      </c>
      <c r="C39" s="11">
        <v>322</v>
      </c>
      <c r="D39" s="12">
        <v>20</v>
      </c>
      <c r="E39" s="13"/>
      <c r="F39" s="15">
        <f t="shared" si="0"/>
        <v>0</v>
      </c>
      <c r="G39" s="14">
        <f t="shared" si="1"/>
        <v>0</v>
      </c>
      <c r="H39" s="14">
        <f t="shared" si="2"/>
        <v>0</v>
      </c>
      <c r="I39" s="1"/>
      <c r="J39" s="1"/>
    </row>
    <row r="40" spans="1:10" s="10" customFormat="1" ht="18" customHeight="1" x14ac:dyDescent="0.15">
      <c r="A40" s="22" t="s">
        <v>40</v>
      </c>
      <c r="B40" s="22"/>
      <c r="C40" s="16"/>
      <c r="D40" s="17">
        <f>SUM(D5:D39)</f>
        <v>4400</v>
      </c>
      <c r="E40" s="18"/>
      <c r="F40" s="19"/>
      <c r="G40" s="19"/>
      <c r="H40" s="19"/>
      <c r="I40" s="1"/>
      <c r="J40" s="1"/>
    </row>
    <row r="41" spans="1:10" ht="137.25" customHeight="1" x14ac:dyDescent="0.15">
      <c r="A41" s="25" t="s">
        <v>50</v>
      </c>
      <c r="B41" s="25"/>
      <c r="C41" s="25"/>
      <c r="D41" s="25"/>
      <c r="E41" s="25"/>
      <c r="F41" s="25"/>
      <c r="G41" s="25"/>
      <c r="H41" s="25"/>
    </row>
    <row r="42" spans="1:10" ht="18.75" customHeight="1" x14ac:dyDescent="0.15"/>
    <row r="43" spans="1:10" ht="18.75" customHeight="1" x14ac:dyDescent="0.15"/>
    <row r="44" spans="1:10" ht="18.75" customHeight="1" x14ac:dyDescent="0.15"/>
    <row r="45" spans="1:10" ht="18.75" customHeight="1" x14ac:dyDescent="0.15"/>
    <row r="46" spans="1:10" ht="18.75" customHeight="1" x14ac:dyDescent="0.15"/>
    <row r="47" spans="1:10" ht="18.75" customHeight="1" x14ac:dyDescent="0.15"/>
    <row r="48" spans="1:10" ht="18.75" customHeight="1" x14ac:dyDescent="0.15"/>
  </sheetData>
  <mergeCells count="6">
    <mergeCell ref="A1:H1"/>
    <mergeCell ref="A41:H41"/>
    <mergeCell ref="D2:E2"/>
    <mergeCell ref="A2:C2"/>
    <mergeCell ref="A3:C3"/>
    <mergeCell ref="D3:E3"/>
  </mergeCells>
  <phoneticPr fontId="5" type="noConversion"/>
  <printOptions horizontalCentered="1"/>
  <pageMargins left="0.39370078740157483" right="0.39370078740157483" top="0.39370078740157483" bottom="0.51181102362204722" header="0.31496062992125984" footer="0.31496062992125984"/>
  <pageSetup paperSize="9" scale="82" orientation="portrait" r:id="rId1"/>
  <headerFooter>
    <oddFooter>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 (2)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72901329</dc:creator>
  <cp:lastModifiedBy>刘玄</cp:lastModifiedBy>
  <cp:lastPrinted>2024-07-12T00:43:21Z</cp:lastPrinted>
  <dcterms:created xsi:type="dcterms:W3CDTF">2023-09-11T05:47:00Z</dcterms:created>
  <dcterms:modified xsi:type="dcterms:W3CDTF">2024-07-12T02:15:40Z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4D43FB0E3C374FC9BD981CC0D591B1DC</vt:lpwstr>
  </property>
  <property fmtid="{D5CDD505-2E9C-101B-9397-08002B2CF9AE}" pid="3" name="KSOProductBuildVer">
    <vt:lpwstr>2052-12.1.0.16729</vt:lpwstr>
  </property>
</Properties>
</file>